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definedName hidden="1" localSheetId="0" name="_xlnm._FilterDatabase">Sheet1!$A$1:$E$118</definedName>
  </definedNames>
  <calcPr/>
</workbook>
</file>

<file path=xl/sharedStrings.xml><?xml version="1.0" encoding="utf-8"?>
<sst xmlns="http://schemas.openxmlformats.org/spreadsheetml/2006/main" count="558" uniqueCount="317">
  <si>
    <t xml:space="preserve">Title </t>
  </si>
  <si>
    <t>Producer</t>
  </si>
  <si>
    <t>Commentary</t>
  </si>
  <si>
    <t>Focus</t>
  </si>
  <si>
    <t>Type</t>
  </si>
  <si>
    <t>Learning about users and their needs</t>
  </si>
  <si>
    <t>GDS</t>
  </si>
  <si>
    <t>Start here</t>
  </si>
  <si>
    <t>Role</t>
  </si>
  <si>
    <t>Short read</t>
  </si>
  <si>
    <t>These will keep you right</t>
  </si>
  <si>
    <t>HMG</t>
  </si>
  <si>
    <t>Product management roles and skills needed in government</t>
  </si>
  <si>
    <t>The black box of product management</t>
  </si>
  <si>
    <t>Brandon Chu</t>
  </si>
  <si>
    <t>Things a product manager does</t>
  </si>
  <si>
    <t>Why Chefs and Soldiers Make the Best Product Managers</t>
  </si>
  <si>
    <t>First Round Review</t>
  </si>
  <si>
    <t>Values of good product managers</t>
  </si>
  <si>
    <t>Ben Horowitz</t>
  </si>
  <si>
    <t>Classic on product manager thinking and doing</t>
  </si>
  <si>
    <t>How to hire a product manager</t>
  </si>
  <si>
    <t>Ken Norton</t>
  </si>
  <si>
    <t>Classic on the role of product management</t>
  </si>
  <si>
    <t>What distinguishes the Top 1% of Product Managers from the Top 10%?</t>
  </si>
  <si>
    <t>Quora</t>
  </si>
  <si>
    <t>Views on the role from across the industry</t>
  </si>
  <si>
    <t>How to work with PMs</t>
  </si>
  <si>
    <t>Julie Zhou</t>
  </si>
  <si>
    <t>Advice on how to work well with product managers</t>
  </si>
  <si>
    <t>Let’s talk about product management</t>
  </si>
  <si>
    <t>Josh Elman</t>
  </si>
  <si>
    <t>Product management 101</t>
  </si>
  <si>
    <t>Evolving product manager role</t>
  </si>
  <si>
    <t>John Cutler</t>
  </si>
  <si>
    <t>Product management principles, semantics and the culture</t>
  </si>
  <si>
    <t>Agile manifesto for public services</t>
  </si>
  <si>
    <t>Scott Colfer</t>
  </si>
  <si>
    <t>The agile manifesto and how it applies to public services</t>
  </si>
  <si>
    <t>Techniques</t>
  </si>
  <si>
    <t>Agile Service Delivery</t>
  </si>
  <si>
    <t>Jamie Arnold</t>
  </si>
  <si>
    <t>How to start and scale agile delivery</t>
  </si>
  <si>
    <t>Asking the right questions to frame the problem</t>
  </si>
  <si>
    <t>Ben Holliday</t>
  </si>
  <si>
    <t>Getting to the core benefits of making a product or service</t>
  </si>
  <si>
    <t>User stories: an agile introduction</t>
  </si>
  <si>
    <t>Agile Modeling</t>
  </si>
  <si>
    <t>The basics of writing stories based on user needs</t>
  </si>
  <si>
    <t>Replacing the user story with the job story</t>
  </si>
  <si>
    <t>Alan Klement</t>
  </si>
  <si>
    <t>The basics of using the Jobs to be Done story format</t>
  </si>
  <si>
    <t>Making sense of MVP</t>
  </si>
  <si>
    <t>Henrik Kniberg</t>
  </si>
  <si>
    <t>Defining the minimum viable product</t>
  </si>
  <si>
    <t>A Minimum Viable Product Is Not a Product, It’s a Process</t>
  </si>
  <si>
    <t>Yevgeniy Brikman</t>
  </si>
  <si>
    <t>The point of the MVP technique</t>
  </si>
  <si>
    <t>Mission statements vs vision statements</t>
  </si>
  <si>
    <t>Top Non Profits</t>
  </si>
  <si>
    <t>What’s in a vision statement compared to a mission statement</t>
  </si>
  <si>
    <t>Agile benefits management</t>
  </si>
  <si>
    <t>Mike Griffiths</t>
  </si>
  <si>
    <t>What benefits are and how to track them</t>
  </si>
  <si>
    <t>Writing a business case</t>
  </si>
  <si>
    <t>Anna Shipman</t>
  </si>
  <si>
    <t>Advice on writing business cases</t>
  </si>
  <si>
    <t>Identifying a good service</t>
  </si>
  <si>
    <t>Louise Downe</t>
  </si>
  <si>
    <t>Naming things</t>
  </si>
  <si>
    <t>10 product backlog tips</t>
  </si>
  <si>
    <t>Roman Pichler</t>
  </si>
  <si>
    <t>Setting up and managing a backlog</t>
  </si>
  <si>
    <t>Tips for using Trello effectively</t>
  </si>
  <si>
    <t>Emily Webber</t>
  </si>
  <si>
    <t>Setting up and managing a backlog using a standard software option</t>
  </si>
  <si>
    <t>Visualising your backlog: impact mapping</t>
  </si>
  <si>
    <t>Jamie Clouting</t>
  </si>
  <si>
    <t>Visualising how your objectives map to your stories</t>
  </si>
  <si>
    <t>Plans vs roadmaps</t>
  </si>
  <si>
    <t>Key attributes of a product roadmap</t>
  </si>
  <si>
    <t>How we made the GOV.UK roadmap</t>
  </si>
  <si>
    <t>Jen Allum</t>
  </si>
  <si>
    <t>Making the GOV.UK roadmap for 2017/18</t>
  </si>
  <si>
    <t>20 prioritization techniques</t>
  </si>
  <si>
    <t>Folding Burritos</t>
  </si>
  <si>
    <t>Different ways to prioritise and their benefits</t>
  </si>
  <si>
    <t>Ruthless prioritization</t>
  </si>
  <si>
    <t>Views on prioritisation from across the industry</t>
  </si>
  <si>
    <t>Focus on the Metrics that Matter: Identifying Your Product’s Key Metrics and KPIs</t>
  </si>
  <si>
    <t>Heather McCloskey</t>
  </si>
  <si>
    <t>Measuring the performance of your product</t>
  </si>
  <si>
    <t>The quick and the dead, or 6 things that change when your service goes live</t>
  </si>
  <si>
    <t>Matt Edgar</t>
  </si>
  <si>
    <t>Linking delivery cycles</t>
  </si>
  <si>
    <t>Five lessons on scaling Pintrest</t>
  </si>
  <si>
    <t>Sarah Tavel</t>
  </si>
  <si>
    <t>Making a product work for more and more users</t>
  </si>
  <si>
    <t>Doing presentations</t>
  </si>
  <si>
    <t>Russell Davies</t>
  </si>
  <si>
    <t>Communicating clearly</t>
  </si>
  <si>
    <t>We don’t sell saddles here</t>
  </si>
  <si>
    <t>Stewart Butterfield</t>
  </si>
  <si>
    <t>Explaining the mission and benefits to teams</t>
  </si>
  <si>
    <t>Letter to shareholders</t>
  </si>
  <si>
    <t>Jeff Bezos</t>
  </si>
  <si>
    <t>Explaining ways of working to senior stakeholders</t>
  </si>
  <si>
    <t>Mountain Goat Software</t>
  </si>
  <si>
    <t>Mike Cohn</t>
  </si>
  <si>
    <t>Agile techniques, roles and responsibilities</t>
  </si>
  <si>
    <t>You will not become agile by implementing scrum</t>
  </si>
  <si>
    <t>Jurriaan Kamer</t>
  </si>
  <si>
    <t>Agile principles, semantics and the culture</t>
  </si>
  <si>
    <t>What is functional and non functional requirement?</t>
  </si>
  <si>
    <t>The relationship between product features and constraints</t>
  </si>
  <si>
    <t>Explaining the role of the Delivery Manager</t>
  </si>
  <si>
    <t>Understanding what makes DMs happy</t>
  </si>
  <si>
    <t>Team</t>
  </si>
  <si>
    <t>How to work with software engineers</t>
  </si>
  <si>
    <t>Classic on how PMs add value to the work of engineers</t>
  </si>
  <si>
    <t>How to work with engineers</t>
  </si>
  <si>
    <t>Julie Zhuo</t>
  </si>
  <si>
    <t>How PMs can add value to the work of engineers</t>
  </si>
  <si>
    <t>How to work with designers</t>
  </si>
  <si>
    <t>How PMs can add value to the work of designers</t>
  </si>
  <si>
    <t>10 questions to ask when reviewing design work</t>
  </si>
  <si>
    <t>Ben Terrett</t>
  </si>
  <si>
    <t>Finding out more about what you are looking at</t>
  </si>
  <si>
    <t>freeCodeCamp</t>
  </si>
  <si>
    <t>Various</t>
  </si>
  <si>
    <t>Introductions to software development methods, tools and culture</t>
  </si>
  <si>
    <t>Mind the Product</t>
  </si>
  <si>
    <t>Product management case studies, views and trends</t>
  </si>
  <si>
    <t>Other organisations</t>
  </si>
  <si>
    <t>Intercom</t>
  </si>
  <si>
    <t>What Intercom are doing and how they do it</t>
  </si>
  <si>
    <t>Signal vs Noise</t>
  </si>
  <si>
    <t>Basecamp</t>
  </si>
  <si>
    <t>What Basecamp are doing and how they do it</t>
  </si>
  <si>
    <t>Several people are typing</t>
  </si>
  <si>
    <t>Slack</t>
  </si>
  <si>
    <t>What Slack are doing and how they do it</t>
  </si>
  <si>
    <t>The U.S. Digital Service</t>
  </si>
  <si>
    <t>USDS</t>
  </si>
  <si>
    <t>What USDS are doing and how they do it</t>
  </si>
  <si>
    <t>Co-op Digital</t>
  </si>
  <si>
    <t>What Co-op Digital are doing and how they do it</t>
  </si>
  <si>
    <t>BBC Internet blog</t>
  </si>
  <si>
    <t>BBC</t>
  </si>
  <si>
    <t>What BBC’s online and technology teams are doing and how they do it</t>
  </si>
  <si>
    <t>Greylock</t>
  </si>
  <si>
    <t>Digital delivery case studies, views and trends</t>
  </si>
  <si>
    <t>Service Manual</t>
  </si>
  <si>
    <t>Delivering digital products and services in government 101</t>
  </si>
  <si>
    <t>Long read</t>
  </si>
  <si>
    <t>On Product Management</t>
  </si>
  <si>
    <t>Guidance making product decisions</t>
  </si>
  <si>
    <t>Inspired</t>
  </si>
  <si>
    <t>Marty Cagan</t>
  </si>
  <si>
    <t>Product management case studies and techniques</t>
  </si>
  <si>
    <t>The Lean Startup</t>
  </si>
  <si>
    <t>Eric Ries</t>
  </si>
  <si>
    <t>Case studies and techniques for building companies and products</t>
  </si>
  <si>
    <t>User Story Mapping</t>
  </si>
  <si>
    <t>Jeff Paton</t>
  </si>
  <si>
    <t>Writing and iterating user stories</t>
  </si>
  <si>
    <t>Wardley maps</t>
  </si>
  <si>
    <t>Simon Wardley</t>
  </si>
  <si>
    <t>Principles of strategic thinking, and value chain mapping techniques</t>
  </si>
  <si>
    <t>What is code?</t>
  </si>
  <si>
    <t>Paul Ford</t>
  </si>
  <si>
    <t>How the net and web work</t>
  </si>
  <si>
    <t>Engineering</t>
  </si>
  <si>
    <t>Don’t make me think</t>
  </si>
  <si>
    <t>Steve Krug</t>
  </si>
  <si>
    <t>Usability and information design</t>
  </si>
  <si>
    <t>Design</t>
  </si>
  <si>
    <t>The Design of Everyday Things</t>
  </si>
  <si>
    <t>Donald Norman</t>
  </si>
  <si>
    <t>Introduction to design thinking</t>
  </si>
  <si>
    <t>The Phoenix Project</t>
  </si>
  <si>
    <t>Gene Kim, Kevin Behr, George Spafford</t>
  </si>
  <si>
    <t>DevOps culture</t>
  </si>
  <si>
    <t>Let my people go surfing</t>
  </si>
  <si>
    <t>Yvon Chouinard</t>
  </si>
  <si>
    <t>Building up a company, taking people with you and improving products</t>
  </si>
  <si>
    <t>Leadership</t>
  </si>
  <si>
    <t>Creativity Inc</t>
  </si>
  <si>
    <t>Ed Catmull, Amy Wallace</t>
  </si>
  <si>
    <t>Building up a company, taking people with you and not losing your creativity</t>
  </si>
  <si>
    <t>Legacy</t>
  </si>
  <si>
    <t>James Kerr</t>
  </si>
  <si>
    <t>Making leadership a team sport</t>
  </si>
  <si>
    <t>Steve Jobs</t>
  </si>
  <si>
    <t>Walter Issacson</t>
  </si>
  <si>
    <t>Classic on vision, leadership and the costs and rewards</t>
  </si>
  <si>
    <t>100 Things Every Designer Needs To Know About People</t>
  </si>
  <si>
    <t>Susan M. Weinschenk</t>
  </si>
  <si>
    <t>What people see, think and do</t>
  </si>
  <si>
    <t>Psychology</t>
  </si>
  <si>
    <t>Tipping Point</t>
  </si>
  <si>
    <t>Malcolm Gladwell</t>
  </si>
  <si>
    <t>How ideas and behaviours spread</t>
  </si>
  <si>
    <t>Freakonomics</t>
  </si>
  <si>
    <t>Steven Levitt and Stephen Dubner</t>
  </si>
  <si>
    <t>Using economics to understand complexity</t>
  </si>
  <si>
    <t>Thinking, Fast and Slow</t>
  </si>
  <si>
    <t>Daniel Kahneman</t>
  </si>
  <si>
    <t>How people make judgements and decisions</t>
  </si>
  <si>
    <t>Agile Product Ownership</t>
  </si>
  <si>
    <t>Classic on planning a sprint and managing a backlog</t>
  </si>
  <si>
    <t>Watch</t>
  </si>
  <si>
    <t>Spotify engineering culture (part 1)</t>
  </si>
  <si>
    <t>Spotify</t>
  </si>
  <si>
    <t>Classic on agile software delivery at scale</t>
  </si>
  <si>
    <t>Spotify engineering culture (part 2)</t>
  </si>
  <si>
    <t>The Gubbins of Government</t>
  </si>
  <si>
    <t>Mark Foden</t>
  </si>
  <si>
    <t>How technology changed the mechanics of government services</t>
  </si>
  <si>
    <t>How Google sets goals</t>
  </si>
  <si>
    <t>Google Ventures</t>
  </si>
  <si>
    <t>How to set OKRs</t>
  </si>
  <si>
    <t>Nummi</t>
  </si>
  <si>
    <t>This American Life</t>
  </si>
  <si>
    <t>Introducing new methods into organisations and how it can go wrong</t>
  </si>
  <si>
    <t>Listen</t>
  </si>
  <si>
    <t>This is Product Management</t>
  </si>
  <si>
    <t>Alpha</t>
  </si>
  <si>
    <t>Product management case studies</t>
  </si>
  <si>
    <t>The Bottom Line</t>
  </si>
  <si>
    <t>BBC Radio 4</t>
  </si>
  <si>
    <t>Insights from leaders of organisations</t>
  </si>
  <si>
    <t>Product People</t>
  </si>
  <si>
    <t>Monthly in London and North England</t>
  </si>
  <si>
    <t>Product management talks from government people, free</t>
  </si>
  <si>
    <t>Attend</t>
  </si>
  <si>
    <t>#prodmgmt</t>
  </si>
  <si>
    <t>Always on</t>
  </si>
  <si>
    <t>Cross-government Slack channel about product management, free</t>
  </si>
  <si>
    <t>Agile on the Bench</t>
  </si>
  <si>
    <t>Monthly in London</t>
  </si>
  <si>
    <t>Agile case studies and provocations, informal, outdoors, free</t>
  </si>
  <si>
    <t>ProductTank</t>
  </si>
  <si>
    <t>Product management talks, free</t>
  </si>
  <si>
    <t>Mind the Product Conference</t>
  </si>
  <si>
    <t>Annual in London</t>
  </si>
  <si>
    <t>Product management talks, charged</t>
  </si>
  <si>
    <t>Working level for product managers</t>
  </si>
  <si>
    <t>GDS Digital Academy</t>
  </si>
  <si>
    <t>Free course on product management skills and methods in government</t>
  </si>
  <si>
    <t>Train</t>
  </si>
  <si>
    <t>Product Management 101</t>
  </si>
  <si>
    <t>Udemy</t>
  </si>
  <si>
    <t>MOOC, £20</t>
  </si>
  <si>
    <t>Product Management</t>
  </si>
  <si>
    <t>General Assembly</t>
  </si>
  <si>
    <t>10 week part time or 1 week accelerated product management 101 course for £2,800</t>
  </si>
  <si>
    <t>Certified Scrum Product Owner</t>
  </si>
  <si>
    <t>Scrum Alliance</t>
  </si>
  <si>
    <t>2 days, ~£1,500</t>
  </si>
  <si>
    <t>Product Strategy and Roadmap</t>
  </si>
  <si>
    <t>2 days, £1,380</t>
  </si>
  <si>
    <t>Department of Product</t>
  </si>
  <si>
    <t>What it means to push, pull and modify code in a repository</t>
  </si>
  <si>
    <t>A white label product management handbook for government digital services</t>
  </si>
  <si>
    <t>Ross Ferguson</t>
  </si>
  <si>
    <t>Principles for product management</t>
  </si>
  <si>
    <t>Richard Banfield, Martin Eriksson, Nate Walkingshaw</t>
  </si>
  <si>
    <t>A summary of hundreds of discussions of the authors with global product leaders</t>
  </si>
  <si>
    <t>A detailed blog post on the mindset and a suggested approach to managing and leading product people</t>
  </si>
  <si>
    <t>Institute For Government</t>
  </si>
  <si>
    <t>The report examines current business case practice in government transformation teams. It suggests
improvements in planning, implementation and
leadership to result in better
outcomes for digital transformation projects.</t>
  </si>
  <si>
    <t>Business Cases</t>
  </si>
  <si>
    <t>Mariana Mazucatto</t>
  </si>
  <si>
    <t>The book examines the way in which economic value has been accounted and reveals how economic theory has failed to clearly delineate the difference between value creation and value extraction. This is very interesting context on what creates true value in our Product work.</t>
  </si>
  <si>
    <t>Value</t>
  </si>
  <si>
    <t>Podcast: In conversation with Stella Creasy MP</t>
  </si>
  <si>
    <t>Mariana Mazucatto in conversation with Stella Creasy MP</t>
  </si>
  <si>
    <t>Video: Speaking at the RSA</t>
  </si>
  <si>
    <t>Mariana Mazucatto speaking at the RSA</t>
  </si>
  <si>
    <t>Farnham Street Blog</t>
  </si>
  <si>
    <t>How to prioritise and delegate different decisions</t>
  </si>
  <si>
    <t>Skills and techniques for empowering teams to solve problems. From Product People Unconference 2018. (The magic word is 'inspired'.)</t>
  </si>
  <si>
    <t>N/A</t>
  </si>
  <si>
    <t>The original manifesto for agile software dvelopment</t>
  </si>
  <si>
    <t>Top tips for running a sprint review or demo or show and tell</t>
  </si>
  <si>
    <t>Top tips for creating sprint goals</t>
  </si>
  <si>
    <t>Marc Abraham</t>
  </si>
  <si>
    <t>A product management view on competitor analysis, including a number of tools and techniques</t>
  </si>
  <si>
    <t>Karen Berman, Joe Knight</t>
  </si>
  <si>
    <t>A great book on finance, for non-financial managers. Understand what the numbers really mean, and WHY they matter</t>
  </si>
  <si>
    <t>Finance</t>
  </si>
  <si>
    <t>Fyi</t>
  </si>
  <si>
    <t>All the free resources and templates you need to get work done in one place</t>
  </si>
  <si>
    <t>What makes a good product roadmap</t>
  </si>
  <si>
    <t>Steve Messer</t>
  </si>
  <si>
    <t>What OKRs are and how you can use them</t>
  </si>
  <si>
    <t>Sonia Pearson / Tallyfy</t>
  </si>
  <si>
    <t>Basic introduction to value stream mapping as a method of improving the processes we use to create software products</t>
  </si>
  <si>
    <t>Techniques, Value</t>
  </si>
  <si>
    <t>Plutora</t>
  </si>
  <si>
    <t>More detail on value stream mapping</t>
  </si>
  <si>
    <t>Kim Scott</t>
  </si>
  <si>
    <t>How to give feedback - written for manager/employee relationships but can be used much more widely</t>
  </si>
  <si>
    <t>Jon Forman, Scott Colfer</t>
  </si>
  <si>
    <t>Github list of the activities and experiences which successful Product Managers are expected to know how to do. Please raise a Github issue with any comments or feedback.</t>
  </si>
  <si>
    <t>Short read, Train</t>
  </si>
  <si>
    <t>Blog post accompanying the Github list of Product Management activities and experiences</t>
  </si>
  <si>
    <t>Julie Dodd</t>
  </si>
  <si>
    <t>The New Reality is a research study about how digital technology will deliver the next step-change in social impact based on interviews with over 50 senior leaders and digital experts from both inside and outside the non-profit sector.</t>
  </si>
  <si>
    <t>Research</t>
  </si>
  <si>
    <t>Harvard Business Review</t>
  </si>
  <si>
    <t>A weekly podcast featuring the leading thinkers in business and management.</t>
  </si>
  <si>
    <t>Business</t>
  </si>
  <si>
    <t>Mind The Product</t>
  </si>
  <si>
    <t>Podcast from Mind the Product</t>
  </si>
  <si>
    <t>Role, Technicques, Business</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</si>
</sst>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b/>
      <sz val="11.0"/>
      <name val="Arial"/>
    </font>
    <font>
      <u/>
      <sz val="11.0"/>
      <color rgb="FF1155CC"/>
      <name val="Arial"/>
    </font>
    <font>
      <sz val="11.0"/>
      <color rgb="FF000000"/>
      <name val="Arial"/>
    </font>
    <font>
      <sz val="11.0"/>
      <name val="Arial"/>
    </font>
    <font>
      <u/>
      <sz val="11.0"/>
      <color rgb="FF1155CC"/>
      <name val="Arial"/>
    </font>
    <font>
      <u/>
      <sz val="11.0"/>
      <color rgb="FF0000FF"/>
      <name val="Arial"/>
    </font>
    <font>
      <u/>
      <sz val="11.0"/>
      <color rgb="FF1155CC"/>
      <name val="Arial"/>
    </font>
    <font>
      <u/>
      <sz val="11.0"/>
      <color rgb="FF0000FF"/>
    </font>
    <font>
      <u/>
      <sz val="11.0"/>
      <color rgb="FF0000FF"/>
      <name val="Arial"/>
    </font>
    <font>
      <u/>
      <sz val="11.0"/>
      <color rgb="FF0000FF"/>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1" numFmtId="0" xfId="0" applyAlignment="1" applyFont="1">
      <alignment shrinkToFit="0" wrapText="1"/>
    </xf>
    <xf borderId="0" fillId="0" fontId="2" numFmtId="0" xfId="0" applyAlignment="1" applyFont="1">
      <alignment readingOrder="0" shrinkToFit="0" wrapText="1"/>
    </xf>
    <xf borderId="0" fillId="2" fontId="3" numFmtId="0" xfId="0" applyAlignment="1" applyFill="1" applyFont="1">
      <alignment readingOrder="0" shrinkToFit="0" wrapText="1"/>
    </xf>
    <xf borderId="0" fillId="0" fontId="3" numFmtId="0" xfId="0" applyAlignment="1" applyFont="1">
      <alignment readingOrder="0" shrinkToFit="0" wrapText="1"/>
    </xf>
    <xf borderId="0" fillId="0" fontId="4" numFmtId="0" xfId="0" applyAlignment="1" applyFont="1">
      <alignment readingOrder="0" shrinkToFit="0" wrapText="1"/>
    </xf>
    <xf borderId="0" fillId="0" fontId="4" numFmtId="0" xfId="0" applyAlignment="1" applyFont="1">
      <alignment shrinkToFit="0" wrapText="1"/>
    </xf>
    <xf borderId="0" fillId="0" fontId="5" numFmtId="0" xfId="0" applyAlignment="1" applyFont="1">
      <alignment readingOrder="0" shrinkToFit="0" wrapText="1"/>
    </xf>
    <xf borderId="0" fillId="0" fontId="6" numFmtId="0" xfId="0" applyAlignment="1" applyFont="1">
      <alignment readingOrder="0" shrinkToFit="0" wrapText="1"/>
    </xf>
    <xf borderId="0" fillId="0" fontId="7" numFmtId="0" xfId="0" applyAlignment="1" applyFont="1">
      <alignment shrinkToFit="0" vertical="bottom" wrapText="1"/>
    </xf>
    <xf borderId="0" fillId="0" fontId="3" numFmtId="0" xfId="0" applyAlignment="1" applyFont="1">
      <alignment shrinkToFit="0" vertical="bottom" wrapText="1"/>
    </xf>
    <xf borderId="0" fillId="0" fontId="8" numFmtId="0" xfId="0" applyAlignment="1" applyFont="1">
      <alignment readingOrder="0" shrinkToFit="0" wrapText="1"/>
    </xf>
    <xf borderId="0" fillId="0" fontId="4" numFmtId="0" xfId="0" applyAlignment="1" applyFont="1">
      <alignment readingOrder="0" shrinkToFit="0" vertical="bottom" wrapText="1"/>
    </xf>
    <xf borderId="0" fillId="0" fontId="9" numFmtId="0" xfId="0" applyAlignment="1" applyFont="1">
      <alignment shrinkToFit="0" wrapText="1"/>
    </xf>
    <xf borderId="0" fillId="0" fontId="10"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s://designnotes.blog.gov.uk/2014/05/23/10-questions-to-ask-when-reviewing-design-work/" TargetMode="External"/><Relationship Id="rId84" Type="http://schemas.openxmlformats.org/officeDocument/2006/relationships/hyperlink" Target="https://www.scrumalliance.org/certifications/practitioners/cspo-certification" TargetMode="External"/><Relationship Id="rId83" Type="http://schemas.openxmlformats.org/officeDocument/2006/relationships/hyperlink" Target="https://generalassemb.ly/education/product-management" TargetMode="External"/><Relationship Id="rId42" Type="http://schemas.openxmlformats.org/officeDocument/2006/relationships/hyperlink" Target="http://www.mindtheproduct.com/" TargetMode="External"/><Relationship Id="rId86" Type="http://schemas.openxmlformats.org/officeDocument/2006/relationships/hyperlink" Target="https://www.intelligencesquared.com/events/mariana-mazzucato-and-stella-creasy-on-making-and-taking-in-the-global-economy/" TargetMode="External"/><Relationship Id="rId41" Type="http://schemas.openxmlformats.org/officeDocument/2006/relationships/hyperlink" Target="https://medium.freecodecamp.org/" TargetMode="External"/><Relationship Id="rId85" Type="http://schemas.openxmlformats.org/officeDocument/2006/relationships/hyperlink" Target="http://www.romanpichler.com/training-courses/agile-product-strategy-roadmaps-training-course/" TargetMode="External"/><Relationship Id="rId44" Type="http://schemas.openxmlformats.org/officeDocument/2006/relationships/hyperlink" Target="https://m.signalvnoise.com/" TargetMode="External"/><Relationship Id="rId88" Type="http://schemas.openxmlformats.org/officeDocument/2006/relationships/drawing" Target="../drawings/drawing1.xml"/><Relationship Id="rId43" Type="http://schemas.openxmlformats.org/officeDocument/2006/relationships/hyperlink" Target="https://blog.intercom.com/" TargetMode="External"/><Relationship Id="rId87" Type="http://schemas.openxmlformats.org/officeDocument/2006/relationships/hyperlink" Target="https://www.youtube.com/watch?v=xJgjLfx-Bcs" TargetMode="External"/><Relationship Id="rId46" Type="http://schemas.openxmlformats.org/officeDocument/2006/relationships/hyperlink" Target="https://medium.com/@USDigitalService" TargetMode="External"/><Relationship Id="rId45" Type="http://schemas.openxmlformats.org/officeDocument/2006/relationships/hyperlink" Target="https://slackhq.com/" TargetMode="External"/><Relationship Id="rId80" Type="http://schemas.openxmlformats.org/officeDocument/2006/relationships/hyperlink" Target="http://mtpcon.com/" TargetMode="External"/><Relationship Id="rId82" Type="http://schemas.openxmlformats.org/officeDocument/2006/relationships/hyperlink" Target="https://www.udemy.com/productmanagement101/" TargetMode="External"/><Relationship Id="rId81" Type="http://schemas.openxmlformats.org/officeDocument/2006/relationships/hyperlink" Target="https://www.gov.uk/government/groups/digital-academy" TargetMode="External"/><Relationship Id="rId1" Type="http://schemas.openxmlformats.org/officeDocument/2006/relationships/hyperlink" Target="https://www.gov.uk/service-manual/user-research/start-by-learning-user-needs" TargetMode="External"/><Relationship Id="rId2" Type="http://schemas.openxmlformats.org/officeDocument/2006/relationships/hyperlink" Target="https://medium.com/the-black-box-of-product-management/the-black-box-of-product-management-3feb65db6ddb" TargetMode="External"/><Relationship Id="rId3" Type="http://schemas.openxmlformats.org/officeDocument/2006/relationships/hyperlink" Target="http://firstround.com/review/why-soldiers-and-chefs-make-the-best-product-managers/" TargetMode="External"/><Relationship Id="rId4" Type="http://schemas.openxmlformats.org/officeDocument/2006/relationships/hyperlink" Target="https://www.kennorton.com/essays/productmanager.html" TargetMode="External"/><Relationship Id="rId9" Type="http://schemas.openxmlformats.org/officeDocument/2006/relationships/hyperlink" Target="http://scottcolfer.com/2017/06/03/agile-manifesto-public-services.html" TargetMode="External"/><Relationship Id="rId48" Type="http://schemas.openxmlformats.org/officeDocument/2006/relationships/hyperlink" Target="http://www.bbc.co.uk/blogs/internet" TargetMode="External"/><Relationship Id="rId47" Type="http://schemas.openxmlformats.org/officeDocument/2006/relationships/hyperlink" Target="https://digitalblog.coop.co.uk/" TargetMode="External"/><Relationship Id="rId49" Type="http://schemas.openxmlformats.org/officeDocument/2006/relationships/hyperlink" Target="https://news.greylock.com/" TargetMode="External"/><Relationship Id="rId5" Type="http://schemas.openxmlformats.org/officeDocument/2006/relationships/hyperlink" Target="https://www.quora.com/Product-Management/What-distinguishes-the-Top-1-of-Product-Managers-from-the-Top-10" TargetMode="External"/><Relationship Id="rId6" Type="http://schemas.openxmlformats.org/officeDocument/2006/relationships/hyperlink" Target="https://medium.com/the-year-of-the-looking-glass/how-to-work-with-pms-3e852d5eccf5" TargetMode="External"/><Relationship Id="rId7" Type="http://schemas.openxmlformats.org/officeDocument/2006/relationships/hyperlink" Target="https://news.greylock.com/let-s-talk-about-product-management-d7bc5606e0c4" TargetMode="External"/><Relationship Id="rId8" Type="http://schemas.openxmlformats.org/officeDocument/2006/relationships/hyperlink" Target="https://medium.com/@johnpcutler/the-evolving-product-manager-role-6f288bbc3cda" TargetMode="External"/><Relationship Id="rId73" Type="http://schemas.openxmlformats.org/officeDocument/2006/relationships/hyperlink" Target="https://www.thisamericanlife.org/radio-archives/episode/561/nummi-2015" TargetMode="External"/><Relationship Id="rId72" Type="http://schemas.openxmlformats.org/officeDocument/2006/relationships/hyperlink" Target="https://www.youtube.com/watch?v=mJB83EZtAjc" TargetMode="External"/><Relationship Id="rId31" Type="http://schemas.openxmlformats.org/officeDocument/2006/relationships/hyperlink" Target="https://medium.com/@stewart/we-dont-sell-saddles-here-4c59524d650d" TargetMode="External"/><Relationship Id="rId75" Type="http://schemas.openxmlformats.org/officeDocument/2006/relationships/hyperlink" Target="http://www.bbc.co.uk/programmes/b006sz6t" TargetMode="External"/><Relationship Id="rId30" Type="http://schemas.openxmlformats.org/officeDocument/2006/relationships/hyperlink" Target="http://russelldavies.typepad.com/planning/2015/11/doing-presentations.html" TargetMode="External"/><Relationship Id="rId74" Type="http://schemas.openxmlformats.org/officeDocument/2006/relationships/hyperlink" Target="http://www.thisisproductmanagement.com/" TargetMode="External"/><Relationship Id="rId33" Type="http://schemas.openxmlformats.org/officeDocument/2006/relationships/hyperlink" Target="https://www.mountaingoatsoftware.com/blog" TargetMode="External"/><Relationship Id="rId77" Type="http://schemas.openxmlformats.org/officeDocument/2006/relationships/hyperlink" Target="https://ukgovernmentdigital.slack.com/messages/C06HVTMDH" TargetMode="External"/><Relationship Id="rId32" Type="http://schemas.openxmlformats.org/officeDocument/2006/relationships/hyperlink" Target="https://www.scribd.com/document/344982413/Amazon-2016-Letter-to-Shareholders" TargetMode="External"/><Relationship Id="rId76" Type="http://schemas.openxmlformats.org/officeDocument/2006/relationships/hyperlink" Target="https://groups.google.com/a/digital.cabinet-office.gov.uk/forum/" TargetMode="External"/><Relationship Id="rId35" Type="http://schemas.openxmlformats.org/officeDocument/2006/relationships/hyperlink" Target="https://stackoverflow.com/questions/16475979/what-is-functional-and-non-functional-requirement" TargetMode="External"/><Relationship Id="rId79" Type="http://schemas.openxmlformats.org/officeDocument/2006/relationships/hyperlink" Target="http://www.meetup.com/ProductTank/" TargetMode="External"/><Relationship Id="rId34" Type="http://schemas.openxmlformats.org/officeDocument/2006/relationships/hyperlink" Target="https://medium.com/@agile_cio/why-implementing-scrum-has-nothing-to-do-with-agile-c06a32fc3e45" TargetMode="External"/><Relationship Id="rId78" Type="http://schemas.openxmlformats.org/officeDocument/2006/relationships/hyperlink" Target="http://agileonthebench.co.uk/" TargetMode="External"/><Relationship Id="rId71" Type="http://schemas.openxmlformats.org/officeDocument/2006/relationships/hyperlink" Target="https://www.youtube.com/watch?v=02__3UTqXmU" TargetMode="External"/><Relationship Id="rId70" Type="http://schemas.openxmlformats.org/officeDocument/2006/relationships/hyperlink" Target="https://labs.spotify.com/2014/09/20/spotify-engineering-culture-part-2/" TargetMode="External"/><Relationship Id="rId37" Type="http://schemas.openxmlformats.org/officeDocument/2006/relationships/hyperlink" Target="https://www.kennorton.com/essays/how-to-work-with-software-engineers.html" TargetMode="External"/><Relationship Id="rId36" Type="http://schemas.openxmlformats.org/officeDocument/2006/relationships/hyperlink" Target="http://emilywebber.co.uk/what-is-an-agile-delivery-manager/" TargetMode="External"/><Relationship Id="rId39" Type="http://schemas.openxmlformats.org/officeDocument/2006/relationships/hyperlink" Target="https://medium.com/the-year-of-the-looking-glass/how-to-work-with-designers-6c975dede146" TargetMode="External"/><Relationship Id="rId38" Type="http://schemas.openxmlformats.org/officeDocument/2006/relationships/hyperlink" Target="https://medium.com/the-year-of-the-looking-glass/how-to-work-with-engineers-a3163ff1eced" TargetMode="External"/><Relationship Id="rId62" Type="http://schemas.openxmlformats.org/officeDocument/2006/relationships/hyperlink" Target="http://www.goodreads.com/book/show/18890191-legacy" TargetMode="External"/><Relationship Id="rId61" Type="http://schemas.openxmlformats.org/officeDocument/2006/relationships/hyperlink" Target="http://www.goodreads.com/book/show/18077903-creativity-inc" TargetMode="External"/><Relationship Id="rId20" Type="http://schemas.openxmlformats.org/officeDocument/2006/relationships/hyperlink" Target="http://www.romanpichler.com/blog/ten-product-backlog-tips/" TargetMode="External"/><Relationship Id="rId64" Type="http://schemas.openxmlformats.org/officeDocument/2006/relationships/hyperlink" Target="http://www.goodreads.com/book/show/10778139-100-things-every-designer-needs-to-know-about-people" TargetMode="External"/><Relationship Id="rId63" Type="http://schemas.openxmlformats.org/officeDocument/2006/relationships/hyperlink" Target="http://www.goodreads.com/book/show/11084145-steve-jobs" TargetMode="External"/><Relationship Id="rId22" Type="http://schemas.openxmlformats.org/officeDocument/2006/relationships/hyperlink" Target="http://www.jamieclouting.co.uk/2013/05/visualising-your-backlog-impact-mapping/" TargetMode="External"/><Relationship Id="rId66" Type="http://schemas.openxmlformats.org/officeDocument/2006/relationships/hyperlink" Target="http://www.goodreads.com/book/show/1202.Freakonomics" TargetMode="External"/><Relationship Id="rId21" Type="http://schemas.openxmlformats.org/officeDocument/2006/relationships/hyperlink" Target="http://emilywebber.co.uk/tips-using-trello-effectively/" TargetMode="External"/><Relationship Id="rId65" Type="http://schemas.openxmlformats.org/officeDocument/2006/relationships/hyperlink" Target="http://www.goodreads.com/book/show/2612.The_Tipping_Point" TargetMode="External"/><Relationship Id="rId24" Type="http://schemas.openxmlformats.org/officeDocument/2006/relationships/hyperlink" Target="https://insidegovuk.blog.gov.uk/2017/03/17/how-we-made-the-gov-uk-roadmap/" TargetMode="External"/><Relationship Id="rId68" Type="http://schemas.openxmlformats.org/officeDocument/2006/relationships/hyperlink" Target="https://www.youtube.com/watch?v=502ILHjX9EE" TargetMode="External"/><Relationship Id="rId23" Type="http://schemas.openxmlformats.org/officeDocument/2006/relationships/hyperlink" Target="http://www.jamiearnold.com/blog/2017/1/25/plans-vs-roadmaps" TargetMode="External"/><Relationship Id="rId67" Type="http://schemas.openxmlformats.org/officeDocument/2006/relationships/hyperlink" Target="http://www.goodreads.com/book/show/11468377-thinking-fast-and-slow" TargetMode="External"/><Relationship Id="rId60" Type="http://schemas.openxmlformats.org/officeDocument/2006/relationships/hyperlink" Target="http://www.goodreads.com/book/show/22155.Let_My_People_Go_Surfing" TargetMode="External"/><Relationship Id="rId26" Type="http://schemas.openxmlformats.org/officeDocument/2006/relationships/hyperlink" Target="https://medium.com/the-black-box-of-product-management/ruthless-prioritization-e4256e3520a9" TargetMode="External"/><Relationship Id="rId25" Type="http://schemas.openxmlformats.org/officeDocument/2006/relationships/hyperlink" Target="https://foldingburritos.com/product-prioritization-techniques/" TargetMode="External"/><Relationship Id="rId69" Type="http://schemas.openxmlformats.org/officeDocument/2006/relationships/hyperlink" Target="https://labs.spotify.com/2014/03/27/spotify-engineering-culture-part-1/" TargetMode="External"/><Relationship Id="rId28" Type="http://schemas.openxmlformats.org/officeDocument/2006/relationships/hyperlink" Target="https://medium.com/@mattedgar/the-quick-and-the-dead-or-6-things-that-change-when-your-service-goes-live-393d17e1ce9b" TargetMode="External"/><Relationship Id="rId27" Type="http://schemas.openxmlformats.org/officeDocument/2006/relationships/hyperlink" Target="https://community.uservoice.com/blog/product-development-metrics/" TargetMode="External"/><Relationship Id="rId29" Type="http://schemas.openxmlformats.org/officeDocument/2006/relationships/hyperlink" Target="https://medium.com/@sarahtavel/five-lessons-from-scaling-pinterest-6a699a889b08" TargetMode="External"/><Relationship Id="rId51" Type="http://schemas.openxmlformats.org/officeDocument/2006/relationships/hyperlink" Target="https://www.intercom.com/books/product-management" TargetMode="External"/><Relationship Id="rId50" Type="http://schemas.openxmlformats.org/officeDocument/2006/relationships/hyperlink" Target="https://www.gov.uk/service-manual" TargetMode="External"/><Relationship Id="rId53" Type="http://schemas.openxmlformats.org/officeDocument/2006/relationships/hyperlink" Target="http://www.goodreads.com/book/show/10127019-the-lean-startup" TargetMode="External"/><Relationship Id="rId52" Type="http://schemas.openxmlformats.org/officeDocument/2006/relationships/hyperlink" Target="http://www.goodreads.com/book/show/3323374-inspired" TargetMode="External"/><Relationship Id="rId11" Type="http://schemas.openxmlformats.org/officeDocument/2006/relationships/hyperlink" Target="http://www.hollidazed.co.uk/2015/07/28/frame-the-problem/" TargetMode="External"/><Relationship Id="rId55" Type="http://schemas.openxmlformats.org/officeDocument/2006/relationships/hyperlink" Target="https://medium.com/wardleymaps" TargetMode="External"/><Relationship Id="rId10" Type="http://schemas.openxmlformats.org/officeDocument/2006/relationships/hyperlink" Target="http://static1.squarespace.com/static/5691203fdf40f361d6ec5769/569123fc0bfe8e067ba14e35/569124070bfe8e067ba14f70/1452352519372/agile-service-delivery1.png?format=original" TargetMode="External"/><Relationship Id="rId54" Type="http://schemas.openxmlformats.org/officeDocument/2006/relationships/hyperlink" Target="http://shop.oreilly.com/product/0636920033851.do" TargetMode="External"/><Relationship Id="rId13" Type="http://schemas.openxmlformats.org/officeDocument/2006/relationships/hyperlink" Target="https://jtbd.info/replacing-the-user-story-with-the-job-story-af7cdee10c27" TargetMode="External"/><Relationship Id="rId57" Type="http://schemas.openxmlformats.org/officeDocument/2006/relationships/hyperlink" Target="http://www.goodreads.com/book/show/18197267-don-t-make-me-think-revisited" TargetMode="External"/><Relationship Id="rId12" Type="http://schemas.openxmlformats.org/officeDocument/2006/relationships/hyperlink" Target="http://www.agilemodeling.com/artifacts/userStory.htm" TargetMode="External"/><Relationship Id="rId56" Type="http://schemas.openxmlformats.org/officeDocument/2006/relationships/hyperlink" Target="https://www.bloomberg.com/graphics/2015-paul-ford-what-is-code/" TargetMode="External"/><Relationship Id="rId15" Type="http://schemas.openxmlformats.org/officeDocument/2006/relationships/hyperlink" Target="http://blog.ycombinator.com/minimum-viable-product-process/" TargetMode="External"/><Relationship Id="rId59" Type="http://schemas.openxmlformats.org/officeDocument/2006/relationships/hyperlink" Target="https://www.amazon.co.uk/Phoenix-Project-DevOps-Helping-Business-ebook/dp/B00AZRBLHO" TargetMode="External"/><Relationship Id="rId14" Type="http://schemas.openxmlformats.org/officeDocument/2006/relationships/hyperlink" Target="http://blog.crisp.se/2016/01/25/henrikkniberg/making-sense-of-mvp" TargetMode="External"/><Relationship Id="rId58" Type="http://schemas.openxmlformats.org/officeDocument/2006/relationships/hyperlink" Target="http://www.goodreads.com/book/show/840.The_Design_of_Everyday_Things" TargetMode="External"/><Relationship Id="rId17" Type="http://schemas.openxmlformats.org/officeDocument/2006/relationships/hyperlink" Target="http://leadinganswers.typepad.com/leading_answers/2015/11/agile-benefits-management.html" TargetMode="External"/><Relationship Id="rId16" Type="http://schemas.openxmlformats.org/officeDocument/2006/relationships/hyperlink" Target="https://topnonprofits.com/wp-content/uploads/2012/09/Mission-Vision-Worksheet-IMG1-e1348767547106.jpg" TargetMode="External"/><Relationship Id="rId19" Type="http://schemas.openxmlformats.org/officeDocument/2006/relationships/hyperlink" Target="https://designnotes.blog.gov.uk/2016/04/22/identifying-a-good-service/" TargetMode="External"/><Relationship Id="rId18" Type="http://schemas.openxmlformats.org/officeDocument/2006/relationships/hyperlink" Target="https://www.annashipman.co.uk/jfdi/writing-a-business-case.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45.29"/>
    <col customWidth="1" min="2" max="2" width="24.29"/>
    <col customWidth="1" min="3" max="3" width="45.29"/>
    <col customWidth="1" min="4" max="4" width="26.29"/>
    <col customWidth="1" min="5" max="5" width="23.14"/>
    <col customWidth="1" min="6" max="26" width="45.29"/>
  </cols>
  <sheetData>
    <row r="1">
      <c r="A1" s="1" t="s">
        <v>0</v>
      </c>
      <c r="B1" s="1" t="s">
        <v>1</v>
      </c>
      <c r="C1" s="1" t="s">
        <v>2</v>
      </c>
      <c r="D1" s="1" t="s">
        <v>3</v>
      </c>
      <c r="E1" s="1" t="s">
        <v>4</v>
      </c>
      <c r="F1" s="2"/>
      <c r="G1" s="2"/>
      <c r="H1" s="2"/>
      <c r="I1" s="2"/>
      <c r="J1" s="2"/>
      <c r="K1" s="2"/>
      <c r="L1" s="2"/>
      <c r="M1" s="2"/>
      <c r="N1" s="2"/>
      <c r="O1" s="2"/>
      <c r="P1" s="2"/>
      <c r="Q1" s="2"/>
      <c r="R1" s="2"/>
      <c r="S1" s="2"/>
      <c r="T1" s="2"/>
      <c r="U1" s="2"/>
      <c r="V1" s="2"/>
      <c r="W1" s="2"/>
      <c r="X1" s="2"/>
      <c r="Y1" s="2"/>
      <c r="Z1" s="2"/>
    </row>
    <row r="2">
      <c r="A2" s="3" t="s">
        <v>5</v>
      </c>
      <c r="B2" s="4" t="s">
        <v>6</v>
      </c>
      <c r="C2" s="5" t="s">
        <v>7</v>
      </c>
      <c r="D2" s="6" t="s">
        <v>8</v>
      </c>
      <c r="E2" s="6" t="s">
        <v>9</v>
      </c>
      <c r="F2" s="7"/>
      <c r="G2" s="7"/>
      <c r="H2" s="7"/>
      <c r="I2" s="7"/>
      <c r="J2" s="7"/>
      <c r="K2" s="7"/>
      <c r="L2" s="7"/>
      <c r="M2" s="7"/>
      <c r="N2" s="7"/>
      <c r="O2" s="7"/>
      <c r="P2" s="7"/>
      <c r="Q2" s="7"/>
      <c r="R2" s="7"/>
      <c r="S2" s="7"/>
      <c r="T2" s="7"/>
      <c r="U2" s="7"/>
      <c r="V2" s="7"/>
      <c r="W2" s="7"/>
      <c r="X2" s="7"/>
      <c r="Y2" s="7"/>
      <c r="Z2" s="7"/>
    </row>
    <row r="3">
      <c r="A3" s="8" t="str">
        <f>HYPERLINK("https://www.gov.uk/guidance/government-design-principles","Government Design Principles")</f>
        <v>Government Design Principles</v>
      </c>
      <c r="B3" s="5" t="s">
        <v>6</v>
      </c>
      <c r="C3" s="5" t="s">
        <v>10</v>
      </c>
      <c r="D3" s="6" t="s">
        <v>8</v>
      </c>
      <c r="E3" s="6" t="s">
        <v>9</v>
      </c>
      <c r="F3" s="7"/>
      <c r="G3" s="7"/>
      <c r="H3" s="7"/>
      <c r="I3" s="7"/>
      <c r="J3" s="7"/>
      <c r="K3" s="7"/>
      <c r="L3" s="7"/>
      <c r="M3" s="7"/>
      <c r="N3" s="7"/>
      <c r="O3" s="7"/>
      <c r="P3" s="7"/>
      <c r="Q3" s="7"/>
      <c r="R3" s="7"/>
      <c r="S3" s="7"/>
      <c r="T3" s="7"/>
      <c r="U3" s="7"/>
      <c r="V3" s="7"/>
      <c r="W3" s="7"/>
      <c r="X3" s="7"/>
      <c r="Y3" s="7"/>
      <c r="Z3" s="7"/>
    </row>
    <row r="4">
      <c r="A4" s="8" t="str">
        <f>HYPERLINK("https://www.gov.uk/guidance/product-manager","Product manager roles and skills")</f>
        <v>Product manager roles and skills</v>
      </c>
      <c r="B4" s="5" t="s">
        <v>11</v>
      </c>
      <c r="C4" s="5" t="s">
        <v>12</v>
      </c>
      <c r="D4" s="6" t="s">
        <v>8</v>
      </c>
      <c r="E4" s="6" t="s">
        <v>9</v>
      </c>
      <c r="F4" s="7"/>
      <c r="G4" s="7"/>
      <c r="H4" s="7"/>
      <c r="I4" s="7"/>
      <c r="J4" s="7"/>
      <c r="K4" s="7"/>
      <c r="L4" s="7"/>
      <c r="M4" s="7"/>
      <c r="N4" s="7"/>
      <c r="O4" s="7"/>
      <c r="P4" s="7"/>
      <c r="Q4" s="7"/>
      <c r="R4" s="7"/>
      <c r="S4" s="7"/>
      <c r="T4" s="7"/>
      <c r="U4" s="7"/>
      <c r="V4" s="7"/>
      <c r="W4" s="7"/>
      <c r="X4" s="7"/>
      <c r="Y4" s="7"/>
      <c r="Z4" s="7"/>
    </row>
    <row r="5">
      <c r="A5" s="3" t="s">
        <v>13</v>
      </c>
      <c r="B5" s="5" t="s">
        <v>14</v>
      </c>
      <c r="C5" s="5" t="s">
        <v>15</v>
      </c>
      <c r="D5" s="6" t="s">
        <v>8</v>
      </c>
      <c r="E5" s="6" t="s">
        <v>9</v>
      </c>
      <c r="F5" s="7"/>
      <c r="G5" s="7"/>
      <c r="H5" s="7"/>
      <c r="I5" s="7"/>
      <c r="J5" s="7"/>
      <c r="K5" s="7"/>
      <c r="L5" s="7"/>
      <c r="M5" s="7"/>
      <c r="N5" s="7"/>
      <c r="O5" s="7"/>
      <c r="P5" s="7"/>
      <c r="Q5" s="7"/>
      <c r="R5" s="7"/>
      <c r="S5" s="7"/>
      <c r="T5" s="7"/>
      <c r="U5" s="7"/>
      <c r="V5" s="7"/>
      <c r="W5" s="7"/>
      <c r="X5" s="7"/>
      <c r="Y5" s="7"/>
      <c r="Z5" s="7"/>
    </row>
    <row r="6">
      <c r="A6" s="3" t="s">
        <v>16</v>
      </c>
      <c r="B6" s="5" t="s">
        <v>17</v>
      </c>
      <c r="C6" s="5" t="s">
        <v>18</v>
      </c>
      <c r="D6" s="6" t="s">
        <v>8</v>
      </c>
      <c r="E6" s="6" t="s">
        <v>9</v>
      </c>
      <c r="F6" s="7"/>
      <c r="G6" s="7"/>
      <c r="H6" s="7"/>
      <c r="I6" s="7"/>
      <c r="J6" s="7"/>
      <c r="K6" s="7"/>
      <c r="L6" s="7"/>
      <c r="M6" s="7"/>
      <c r="N6" s="7"/>
      <c r="O6" s="7"/>
      <c r="P6" s="7"/>
      <c r="Q6" s="7"/>
      <c r="R6" s="7"/>
      <c r="S6" s="7"/>
      <c r="T6" s="7"/>
      <c r="U6" s="7"/>
      <c r="V6" s="7"/>
      <c r="W6" s="7"/>
      <c r="X6" s="7"/>
      <c r="Y6" s="7"/>
      <c r="Z6" s="7"/>
    </row>
    <row r="7">
      <c r="A7" s="8" t="str">
        <f>HYPERLINK("https://a16z.com/2012/06/15/good-product-managerbad-product-manager/","Good Product Manager/Bad Product Manager")</f>
        <v>Good Product Manager/Bad Product Manager</v>
      </c>
      <c r="B7" s="5" t="s">
        <v>19</v>
      </c>
      <c r="C7" s="5" t="s">
        <v>20</v>
      </c>
      <c r="D7" s="6" t="s">
        <v>8</v>
      </c>
      <c r="E7" s="6" t="s">
        <v>9</v>
      </c>
      <c r="F7" s="7"/>
      <c r="G7" s="7"/>
      <c r="H7" s="7"/>
      <c r="I7" s="7"/>
      <c r="J7" s="7"/>
      <c r="K7" s="7"/>
      <c r="L7" s="7"/>
      <c r="M7" s="7"/>
      <c r="N7" s="7"/>
      <c r="O7" s="7"/>
      <c r="P7" s="7"/>
      <c r="Q7" s="7"/>
      <c r="R7" s="7"/>
      <c r="S7" s="7"/>
      <c r="T7" s="7"/>
      <c r="U7" s="7"/>
      <c r="V7" s="7"/>
      <c r="W7" s="7"/>
      <c r="X7" s="7"/>
      <c r="Y7" s="7"/>
      <c r="Z7" s="7"/>
    </row>
    <row r="8">
      <c r="A8" s="3" t="s">
        <v>21</v>
      </c>
      <c r="B8" s="5" t="s">
        <v>22</v>
      </c>
      <c r="C8" s="5" t="s">
        <v>23</v>
      </c>
      <c r="D8" s="6" t="s">
        <v>8</v>
      </c>
      <c r="E8" s="6" t="s">
        <v>9</v>
      </c>
      <c r="F8" s="7"/>
      <c r="G8" s="7"/>
      <c r="H8" s="7"/>
      <c r="I8" s="7"/>
      <c r="J8" s="7"/>
      <c r="K8" s="7"/>
      <c r="L8" s="7"/>
      <c r="M8" s="7"/>
      <c r="N8" s="7"/>
      <c r="O8" s="7"/>
      <c r="P8" s="7"/>
      <c r="Q8" s="7"/>
      <c r="R8" s="7"/>
      <c r="S8" s="7"/>
      <c r="T8" s="7"/>
      <c r="U8" s="7"/>
      <c r="V8" s="7"/>
      <c r="W8" s="7"/>
      <c r="X8" s="7"/>
      <c r="Y8" s="7"/>
      <c r="Z8" s="7"/>
    </row>
    <row r="9">
      <c r="A9" s="3" t="s">
        <v>24</v>
      </c>
      <c r="B9" s="5" t="s">
        <v>25</v>
      </c>
      <c r="C9" s="5" t="s">
        <v>26</v>
      </c>
      <c r="D9" s="6" t="s">
        <v>8</v>
      </c>
      <c r="E9" s="6" t="s">
        <v>9</v>
      </c>
      <c r="F9" s="7"/>
      <c r="G9" s="7"/>
      <c r="H9" s="7"/>
      <c r="I9" s="7"/>
      <c r="J9" s="7"/>
      <c r="K9" s="7"/>
      <c r="L9" s="7"/>
      <c r="M9" s="7"/>
      <c r="N9" s="7"/>
      <c r="O9" s="7"/>
      <c r="P9" s="7"/>
      <c r="Q9" s="7"/>
      <c r="R9" s="7"/>
      <c r="S9" s="7"/>
      <c r="T9" s="7"/>
      <c r="U9" s="7"/>
      <c r="V9" s="7"/>
      <c r="W9" s="7"/>
      <c r="X9" s="7"/>
      <c r="Y9" s="7"/>
      <c r="Z9" s="7"/>
    </row>
    <row r="10">
      <c r="A10" s="3" t="s">
        <v>27</v>
      </c>
      <c r="B10" s="5" t="s">
        <v>28</v>
      </c>
      <c r="C10" s="5" t="s">
        <v>29</v>
      </c>
      <c r="D10" s="6" t="s">
        <v>8</v>
      </c>
      <c r="E10" s="6" t="s">
        <v>9</v>
      </c>
      <c r="F10" s="7"/>
      <c r="G10" s="7"/>
      <c r="H10" s="7"/>
      <c r="I10" s="7"/>
      <c r="J10" s="7"/>
      <c r="K10" s="7"/>
      <c r="L10" s="7"/>
      <c r="M10" s="7"/>
      <c r="N10" s="7"/>
      <c r="O10" s="7"/>
      <c r="P10" s="7"/>
      <c r="Q10" s="7"/>
      <c r="R10" s="7"/>
      <c r="S10" s="7"/>
      <c r="T10" s="7"/>
      <c r="U10" s="7"/>
      <c r="V10" s="7"/>
      <c r="W10" s="7"/>
      <c r="X10" s="7"/>
      <c r="Y10" s="7"/>
      <c r="Z10" s="7"/>
    </row>
    <row r="11">
      <c r="A11" s="3" t="s">
        <v>30</v>
      </c>
      <c r="B11" s="5" t="s">
        <v>31</v>
      </c>
      <c r="C11" s="5" t="s">
        <v>32</v>
      </c>
      <c r="D11" s="6" t="s">
        <v>8</v>
      </c>
      <c r="E11" s="6" t="s">
        <v>9</v>
      </c>
      <c r="F11" s="7"/>
      <c r="G11" s="7"/>
      <c r="H11" s="7"/>
      <c r="I11" s="7"/>
      <c r="J11" s="7"/>
      <c r="K11" s="7"/>
      <c r="L11" s="7"/>
      <c r="M11" s="7"/>
      <c r="N11" s="7"/>
      <c r="O11" s="7"/>
      <c r="P11" s="7"/>
      <c r="Q11" s="7"/>
      <c r="R11" s="7"/>
      <c r="S11" s="7"/>
      <c r="T11" s="7"/>
      <c r="U11" s="7"/>
      <c r="V11" s="7"/>
      <c r="W11" s="7"/>
      <c r="X11" s="7"/>
      <c r="Y11" s="7"/>
      <c r="Z11" s="7"/>
    </row>
    <row r="12">
      <c r="A12" s="3" t="s">
        <v>33</v>
      </c>
      <c r="B12" s="5" t="s">
        <v>34</v>
      </c>
      <c r="C12" s="5" t="s">
        <v>35</v>
      </c>
      <c r="D12" s="6" t="s">
        <v>8</v>
      </c>
      <c r="E12" s="6" t="s">
        <v>9</v>
      </c>
      <c r="F12" s="7"/>
      <c r="G12" s="7"/>
      <c r="H12" s="7"/>
      <c r="I12" s="7"/>
      <c r="J12" s="7"/>
      <c r="K12" s="7"/>
      <c r="L12" s="7"/>
      <c r="M12" s="7"/>
      <c r="N12" s="7"/>
      <c r="O12" s="7"/>
      <c r="P12" s="7"/>
      <c r="Q12" s="7"/>
      <c r="R12" s="7"/>
      <c r="S12" s="7"/>
      <c r="T12" s="7"/>
      <c r="U12" s="7"/>
      <c r="V12" s="7"/>
      <c r="W12" s="7"/>
      <c r="X12" s="7"/>
      <c r="Y12" s="7"/>
      <c r="Z12" s="7"/>
    </row>
    <row r="13">
      <c r="A13" s="3" t="s">
        <v>36</v>
      </c>
      <c r="B13" s="5" t="s">
        <v>37</v>
      </c>
      <c r="C13" s="5" t="s">
        <v>38</v>
      </c>
      <c r="D13" s="6" t="s">
        <v>39</v>
      </c>
      <c r="E13" s="6" t="s">
        <v>9</v>
      </c>
      <c r="F13" s="7"/>
      <c r="G13" s="7"/>
      <c r="H13" s="7"/>
      <c r="I13" s="7"/>
      <c r="J13" s="7"/>
      <c r="K13" s="7"/>
      <c r="L13" s="7"/>
      <c r="M13" s="7"/>
      <c r="N13" s="7"/>
      <c r="O13" s="7"/>
      <c r="P13" s="7"/>
      <c r="Q13" s="7"/>
      <c r="R13" s="7"/>
      <c r="S13" s="7"/>
      <c r="T13" s="7"/>
      <c r="U13" s="7"/>
      <c r="V13" s="7"/>
      <c r="W13" s="7"/>
      <c r="X13" s="7"/>
      <c r="Y13" s="7"/>
      <c r="Z13" s="7"/>
    </row>
    <row r="14">
      <c r="A14" s="3" t="s">
        <v>40</v>
      </c>
      <c r="B14" s="5" t="s">
        <v>41</v>
      </c>
      <c r="C14" s="5" t="s">
        <v>42</v>
      </c>
      <c r="D14" s="6" t="s">
        <v>39</v>
      </c>
      <c r="E14" s="6" t="s">
        <v>9</v>
      </c>
      <c r="F14" s="7"/>
      <c r="G14" s="7"/>
      <c r="H14" s="7"/>
      <c r="I14" s="7"/>
      <c r="J14" s="7"/>
      <c r="K14" s="7"/>
      <c r="L14" s="7"/>
      <c r="M14" s="7"/>
      <c r="N14" s="7"/>
      <c r="O14" s="7"/>
      <c r="P14" s="7"/>
      <c r="Q14" s="7"/>
      <c r="R14" s="7"/>
      <c r="S14" s="7"/>
      <c r="T14" s="7"/>
      <c r="U14" s="7"/>
      <c r="V14" s="7"/>
      <c r="W14" s="7"/>
      <c r="X14" s="7"/>
      <c r="Y14" s="7"/>
      <c r="Z14" s="7"/>
    </row>
    <row r="15">
      <c r="A15" s="3" t="s">
        <v>43</v>
      </c>
      <c r="B15" s="4" t="s">
        <v>44</v>
      </c>
      <c r="C15" s="5" t="s">
        <v>45</v>
      </c>
      <c r="D15" s="6" t="s">
        <v>39</v>
      </c>
      <c r="E15" s="6" t="s">
        <v>9</v>
      </c>
      <c r="F15" s="7"/>
      <c r="G15" s="7"/>
      <c r="H15" s="7"/>
      <c r="I15" s="7"/>
      <c r="J15" s="7"/>
      <c r="K15" s="7"/>
      <c r="L15" s="7"/>
      <c r="M15" s="7"/>
      <c r="N15" s="7"/>
      <c r="O15" s="7"/>
      <c r="P15" s="7"/>
      <c r="Q15" s="7"/>
      <c r="R15" s="7"/>
      <c r="S15" s="7"/>
      <c r="T15" s="7"/>
      <c r="U15" s="7"/>
      <c r="V15" s="7"/>
      <c r="W15" s="7"/>
      <c r="X15" s="7"/>
      <c r="Y15" s="7"/>
      <c r="Z15" s="7"/>
    </row>
    <row r="16">
      <c r="A16" s="3" t="s">
        <v>46</v>
      </c>
      <c r="B16" s="4" t="s">
        <v>47</v>
      </c>
      <c r="C16" s="5" t="s">
        <v>48</v>
      </c>
      <c r="D16" s="6" t="s">
        <v>39</v>
      </c>
      <c r="E16" s="6" t="s">
        <v>9</v>
      </c>
      <c r="F16" s="7"/>
      <c r="G16" s="7"/>
      <c r="H16" s="7"/>
      <c r="I16" s="7"/>
      <c r="J16" s="7"/>
      <c r="K16" s="7"/>
      <c r="L16" s="7"/>
      <c r="M16" s="7"/>
      <c r="N16" s="7"/>
      <c r="O16" s="7"/>
      <c r="P16" s="7"/>
      <c r="Q16" s="7"/>
      <c r="R16" s="7"/>
      <c r="S16" s="7"/>
      <c r="T16" s="7"/>
      <c r="U16" s="7"/>
      <c r="V16" s="7"/>
      <c r="W16" s="7"/>
      <c r="X16" s="7"/>
      <c r="Y16" s="7"/>
      <c r="Z16" s="7"/>
    </row>
    <row r="17">
      <c r="A17" s="3" t="s">
        <v>49</v>
      </c>
      <c r="B17" s="4" t="s">
        <v>50</v>
      </c>
      <c r="C17" s="5" t="s">
        <v>51</v>
      </c>
      <c r="D17" s="6" t="s">
        <v>39</v>
      </c>
      <c r="E17" s="6" t="s">
        <v>9</v>
      </c>
      <c r="F17" s="7"/>
      <c r="G17" s="7"/>
      <c r="H17" s="7"/>
      <c r="I17" s="7"/>
      <c r="J17" s="7"/>
      <c r="K17" s="7"/>
      <c r="L17" s="7"/>
      <c r="M17" s="7"/>
      <c r="N17" s="7"/>
      <c r="O17" s="7"/>
      <c r="P17" s="7"/>
      <c r="Q17" s="7"/>
      <c r="R17" s="7"/>
      <c r="S17" s="7"/>
      <c r="T17" s="7"/>
      <c r="U17" s="7"/>
      <c r="V17" s="7"/>
      <c r="W17" s="7"/>
      <c r="X17" s="7"/>
      <c r="Y17" s="7"/>
      <c r="Z17" s="7"/>
    </row>
    <row r="18">
      <c r="A18" s="3" t="s">
        <v>52</v>
      </c>
      <c r="B18" s="4" t="s">
        <v>53</v>
      </c>
      <c r="C18" s="5" t="s">
        <v>54</v>
      </c>
      <c r="D18" s="6" t="s">
        <v>39</v>
      </c>
      <c r="E18" s="6" t="s">
        <v>9</v>
      </c>
      <c r="F18" s="7"/>
      <c r="G18" s="7"/>
      <c r="H18" s="7"/>
      <c r="I18" s="7"/>
      <c r="J18" s="7"/>
      <c r="K18" s="7"/>
      <c r="L18" s="7"/>
      <c r="M18" s="7"/>
      <c r="N18" s="7"/>
      <c r="O18" s="7"/>
      <c r="P18" s="7"/>
      <c r="Q18" s="7"/>
      <c r="R18" s="7"/>
      <c r="S18" s="7"/>
      <c r="T18" s="7"/>
      <c r="U18" s="7"/>
      <c r="V18" s="7"/>
      <c r="W18" s="7"/>
      <c r="X18" s="7"/>
      <c r="Y18" s="7"/>
      <c r="Z18" s="7"/>
    </row>
    <row r="19">
      <c r="A19" s="3" t="s">
        <v>55</v>
      </c>
      <c r="B19" s="4" t="s">
        <v>56</v>
      </c>
      <c r="C19" s="5" t="s">
        <v>57</v>
      </c>
      <c r="D19" s="6" t="s">
        <v>39</v>
      </c>
      <c r="E19" s="6" t="s">
        <v>9</v>
      </c>
      <c r="F19" s="7"/>
      <c r="G19" s="7"/>
      <c r="H19" s="7"/>
      <c r="I19" s="7"/>
      <c r="J19" s="7"/>
      <c r="K19" s="7"/>
      <c r="L19" s="7"/>
      <c r="M19" s="7"/>
      <c r="N19" s="7"/>
      <c r="O19" s="7"/>
      <c r="P19" s="7"/>
      <c r="Q19" s="7"/>
      <c r="R19" s="7"/>
      <c r="S19" s="7"/>
      <c r="T19" s="7"/>
      <c r="U19" s="7"/>
      <c r="V19" s="7"/>
      <c r="W19" s="7"/>
      <c r="X19" s="7"/>
      <c r="Y19" s="7"/>
      <c r="Z19" s="7"/>
    </row>
    <row r="20">
      <c r="A20" s="3" t="s">
        <v>58</v>
      </c>
      <c r="B20" s="5" t="s">
        <v>59</v>
      </c>
      <c r="C20" s="5" t="s">
        <v>60</v>
      </c>
      <c r="D20" s="6" t="s">
        <v>39</v>
      </c>
      <c r="E20" s="6" t="s">
        <v>9</v>
      </c>
      <c r="F20" s="7"/>
      <c r="G20" s="7"/>
      <c r="H20" s="7"/>
      <c r="I20" s="7"/>
      <c r="J20" s="7"/>
      <c r="K20" s="7"/>
      <c r="L20" s="7"/>
      <c r="M20" s="7"/>
      <c r="N20" s="7"/>
      <c r="O20" s="7"/>
      <c r="P20" s="7"/>
      <c r="Q20" s="7"/>
      <c r="R20" s="7"/>
      <c r="S20" s="7"/>
      <c r="T20" s="7"/>
      <c r="U20" s="7"/>
      <c r="V20" s="7"/>
      <c r="W20" s="7"/>
      <c r="X20" s="7"/>
      <c r="Y20" s="7"/>
      <c r="Z20" s="7"/>
    </row>
    <row r="21">
      <c r="A21" s="3" t="s">
        <v>61</v>
      </c>
      <c r="B21" s="5" t="s">
        <v>62</v>
      </c>
      <c r="C21" s="5" t="s">
        <v>63</v>
      </c>
      <c r="D21" s="6" t="s">
        <v>39</v>
      </c>
      <c r="E21" s="6" t="s">
        <v>9</v>
      </c>
      <c r="F21" s="7"/>
      <c r="G21" s="7"/>
      <c r="H21" s="7"/>
      <c r="I21" s="7"/>
      <c r="J21" s="7"/>
      <c r="K21" s="7"/>
      <c r="L21" s="7"/>
      <c r="M21" s="7"/>
      <c r="N21" s="7"/>
      <c r="O21" s="7"/>
      <c r="P21" s="7"/>
      <c r="Q21" s="7"/>
      <c r="R21" s="7"/>
      <c r="S21" s="7"/>
      <c r="T21" s="7"/>
      <c r="U21" s="7"/>
      <c r="V21" s="7"/>
      <c r="W21" s="7"/>
      <c r="X21" s="7"/>
      <c r="Y21" s="7"/>
      <c r="Z21" s="7"/>
    </row>
    <row r="22">
      <c r="A22" s="3" t="s">
        <v>64</v>
      </c>
      <c r="B22" s="5" t="s">
        <v>65</v>
      </c>
      <c r="C22" s="5" t="s">
        <v>66</v>
      </c>
      <c r="D22" s="6" t="s">
        <v>39</v>
      </c>
      <c r="E22" s="6" t="s">
        <v>9</v>
      </c>
      <c r="F22" s="7"/>
      <c r="G22" s="7"/>
      <c r="H22" s="7"/>
      <c r="I22" s="7"/>
      <c r="J22" s="7"/>
      <c r="K22" s="7"/>
      <c r="L22" s="7"/>
      <c r="M22" s="7"/>
      <c r="N22" s="7"/>
      <c r="O22" s="7"/>
      <c r="P22" s="7"/>
      <c r="Q22" s="7"/>
      <c r="R22" s="7"/>
      <c r="S22" s="7"/>
      <c r="T22" s="7"/>
      <c r="U22" s="7"/>
      <c r="V22" s="7"/>
      <c r="W22" s="7"/>
      <c r="X22" s="7"/>
      <c r="Y22" s="7"/>
      <c r="Z22" s="7"/>
    </row>
    <row r="23">
      <c r="A23" s="3" t="s">
        <v>67</v>
      </c>
      <c r="B23" s="5" t="s">
        <v>68</v>
      </c>
      <c r="C23" s="5" t="s">
        <v>69</v>
      </c>
      <c r="D23" s="6" t="s">
        <v>39</v>
      </c>
      <c r="E23" s="6" t="s">
        <v>9</v>
      </c>
      <c r="F23" s="7"/>
      <c r="G23" s="7"/>
      <c r="H23" s="7"/>
      <c r="I23" s="7"/>
      <c r="J23" s="7"/>
      <c r="K23" s="7"/>
      <c r="L23" s="7"/>
      <c r="M23" s="7"/>
      <c r="N23" s="7"/>
      <c r="O23" s="7"/>
      <c r="P23" s="7"/>
      <c r="Q23" s="7"/>
      <c r="R23" s="7"/>
      <c r="S23" s="7"/>
      <c r="T23" s="7"/>
      <c r="U23" s="7"/>
      <c r="V23" s="7"/>
      <c r="W23" s="7"/>
      <c r="X23" s="7"/>
      <c r="Y23" s="7"/>
      <c r="Z23" s="7"/>
    </row>
    <row r="24">
      <c r="A24" s="3" t="s">
        <v>70</v>
      </c>
      <c r="B24" s="5" t="s">
        <v>71</v>
      </c>
      <c r="C24" s="5" t="s">
        <v>72</v>
      </c>
      <c r="D24" s="6" t="s">
        <v>39</v>
      </c>
      <c r="E24" s="6" t="s">
        <v>9</v>
      </c>
      <c r="F24" s="7"/>
      <c r="G24" s="7"/>
      <c r="H24" s="7"/>
      <c r="I24" s="7"/>
      <c r="J24" s="7"/>
      <c r="K24" s="7"/>
      <c r="L24" s="7"/>
      <c r="M24" s="7"/>
      <c r="N24" s="7"/>
      <c r="O24" s="7"/>
      <c r="P24" s="7"/>
      <c r="Q24" s="7"/>
      <c r="R24" s="7"/>
      <c r="S24" s="7"/>
      <c r="T24" s="7"/>
      <c r="U24" s="7"/>
      <c r="V24" s="7"/>
      <c r="W24" s="7"/>
      <c r="X24" s="7"/>
      <c r="Y24" s="7"/>
      <c r="Z24" s="7"/>
    </row>
    <row r="25">
      <c r="A25" s="3" t="s">
        <v>73</v>
      </c>
      <c r="B25" s="5" t="s">
        <v>74</v>
      </c>
      <c r="C25" s="5" t="s">
        <v>75</v>
      </c>
      <c r="D25" s="6" t="s">
        <v>39</v>
      </c>
      <c r="E25" s="6" t="s">
        <v>9</v>
      </c>
      <c r="F25" s="7"/>
      <c r="G25" s="7"/>
      <c r="H25" s="7"/>
      <c r="I25" s="7"/>
      <c r="J25" s="7"/>
      <c r="K25" s="7"/>
      <c r="L25" s="7"/>
      <c r="M25" s="7"/>
      <c r="N25" s="7"/>
      <c r="O25" s="7"/>
      <c r="P25" s="7"/>
      <c r="Q25" s="7"/>
      <c r="R25" s="7"/>
      <c r="S25" s="7"/>
      <c r="T25" s="7"/>
      <c r="U25" s="7"/>
      <c r="V25" s="7"/>
      <c r="W25" s="7"/>
      <c r="X25" s="7"/>
      <c r="Y25" s="7"/>
      <c r="Z25" s="7"/>
    </row>
    <row r="26">
      <c r="A26" s="3" t="s">
        <v>76</v>
      </c>
      <c r="B26" s="5" t="s">
        <v>77</v>
      </c>
      <c r="C26" s="5" t="s">
        <v>78</v>
      </c>
      <c r="D26" s="6" t="s">
        <v>39</v>
      </c>
      <c r="E26" s="6" t="s">
        <v>9</v>
      </c>
      <c r="F26" s="7"/>
      <c r="G26" s="7"/>
      <c r="H26" s="7"/>
      <c r="I26" s="7"/>
      <c r="J26" s="7"/>
      <c r="K26" s="7"/>
      <c r="L26" s="7"/>
      <c r="M26" s="7"/>
      <c r="N26" s="7"/>
      <c r="O26" s="7"/>
      <c r="P26" s="7"/>
      <c r="Q26" s="7"/>
      <c r="R26" s="7"/>
      <c r="S26" s="7"/>
      <c r="T26" s="7"/>
      <c r="U26" s="7"/>
      <c r="V26" s="7"/>
      <c r="W26" s="7"/>
      <c r="X26" s="7"/>
      <c r="Y26" s="7"/>
      <c r="Z26" s="7"/>
    </row>
    <row r="27">
      <c r="A27" s="3" t="s">
        <v>79</v>
      </c>
      <c r="B27" s="5" t="s">
        <v>41</v>
      </c>
      <c r="C27" s="5" t="s">
        <v>80</v>
      </c>
      <c r="D27" s="6" t="s">
        <v>39</v>
      </c>
      <c r="E27" s="6" t="s">
        <v>9</v>
      </c>
      <c r="F27" s="7"/>
      <c r="G27" s="7"/>
      <c r="H27" s="7"/>
      <c r="I27" s="7"/>
      <c r="J27" s="7"/>
      <c r="K27" s="7"/>
      <c r="L27" s="7"/>
      <c r="M27" s="7"/>
      <c r="N27" s="7"/>
      <c r="O27" s="7"/>
      <c r="P27" s="7"/>
      <c r="Q27" s="7"/>
      <c r="R27" s="7"/>
      <c r="S27" s="7"/>
      <c r="T27" s="7"/>
      <c r="U27" s="7"/>
      <c r="V27" s="7"/>
      <c r="W27" s="7"/>
      <c r="X27" s="7"/>
      <c r="Y27" s="7"/>
      <c r="Z27" s="7"/>
    </row>
    <row r="28">
      <c r="A28" s="3" t="s">
        <v>81</v>
      </c>
      <c r="B28" s="5" t="s">
        <v>82</v>
      </c>
      <c r="C28" s="5" t="s">
        <v>83</v>
      </c>
      <c r="D28" s="6" t="s">
        <v>39</v>
      </c>
      <c r="E28" s="6" t="s">
        <v>9</v>
      </c>
      <c r="F28" s="7"/>
      <c r="G28" s="7"/>
      <c r="H28" s="7"/>
      <c r="I28" s="7"/>
      <c r="J28" s="7"/>
      <c r="K28" s="7"/>
      <c r="L28" s="7"/>
      <c r="M28" s="7"/>
      <c r="N28" s="7"/>
      <c r="O28" s="7"/>
      <c r="P28" s="7"/>
      <c r="Q28" s="7"/>
      <c r="R28" s="7"/>
      <c r="S28" s="7"/>
      <c r="T28" s="7"/>
      <c r="U28" s="7"/>
      <c r="V28" s="7"/>
      <c r="W28" s="7"/>
      <c r="X28" s="7"/>
      <c r="Y28" s="7"/>
      <c r="Z28" s="7"/>
    </row>
    <row r="29">
      <c r="A29" s="3" t="s">
        <v>84</v>
      </c>
      <c r="B29" s="5" t="s">
        <v>85</v>
      </c>
      <c r="C29" s="5" t="s">
        <v>86</v>
      </c>
      <c r="D29" s="6" t="s">
        <v>39</v>
      </c>
      <c r="E29" s="6" t="s">
        <v>9</v>
      </c>
      <c r="F29" s="7"/>
      <c r="G29" s="7"/>
      <c r="H29" s="7"/>
      <c r="I29" s="7"/>
      <c r="J29" s="7"/>
      <c r="K29" s="7"/>
      <c r="L29" s="7"/>
      <c r="M29" s="7"/>
      <c r="N29" s="7"/>
      <c r="O29" s="7"/>
      <c r="P29" s="7"/>
      <c r="Q29" s="7"/>
      <c r="R29" s="7"/>
      <c r="S29" s="7"/>
      <c r="T29" s="7"/>
      <c r="U29" s="7"/>
      <c r="V29" s="7"/>
      <c r="W29" s="7"/>
      <c r="X29" s="7"/>
      <c r="Y29" s="7"/>
      <c r="Z29" s="7"/>
    </row>
    <row r="30">
      <c r="A30" s="3" t="s">
        <v>87</v>
      </c>
      <c r="B30" s="5" t="s">
        <v>14</v>
      </c>
      <c r="C30" s="5" t="s">
        <v>88</v>
      </c>
      <c r="D30" s="6" t="s">
        <v>39</v>
      </c>
      <c r="E30" s="6" t="s">
        <v>9</v>
      </c>
      <c r="F30" s="7"/>
      <c r="G30" s="7"/>
      <c r="H30" s="7"/>
      <c r="I30" s="7"/>
      <c r="J30" s="7"/>
      <c r="K30" s="7"/>
      <c r="L30" s="7"/>
      <c r="M30" s="7"/>
      <c r="N30" s="7"/>
      <c r="O30" s="7"/>
      <c r="P30" s="7"/>
      <c r="Q30" s="7"/>
      <c r="R30" s="7"/>
      <c r="S30" s="7"/>
      <c r="T30" s="7"/>
      <c r="U30" s="7"/>
      <c r="V30" s="7"/>
      <c r="W30" s="7"/>
      <c r="X30" s="7"/>
      <c r="Y30" s="7"/>
      <c r="Z30" s="7"/>
    </row>
    <row r="31">
      <c r="A31" s="3" t="s">
        <v>89</v>
      </c>
      <c r="B31" s="5" t="s">
        <v>90</v>
      </c>
      <c r="C31" s="5" t="s">
        <v>91</v>
      </c>
      <c r="D31" s="6" t="s">
        <v>39</v>
      </c>
      <c r="E31" s="6" t="s">
        <v>9</v>
      </c>
      <c r="F31" s="7"/>
      <c r="G31" s="7"/>
      <c r="H31" s="7"/>
      <c r="I31" s="7"/>
      <c r="J31" s="7"/>
      <c r="K31" s="7"/>
      <c r="L31" s="7"/>
      <c r="M31" s="7"/>
      <c r="N31" s="7"/>
      <c r="O31" s="7"/>
      <c r="P31" s="7"/>
      <c r="Q31" s="7"/>
      <c r="R31" s="7"/>
      <c r="S31" s="7"/>
      <c r="T31" s="7"/>
      <c r="U31" s="7"/>
      <c r="V31" s="7"/>
      <c r="W31" s="7"/>
      <c r="X31" s="7"/>
      <c r="Y31" s="7"/>
      <c r="Z31" s="7"/>
    </row>
    <row r="32">
      <c r="A32" s="3" t="s">
        <v>92</v>
      </c>
      <c r="B32" s="5" t="s">
        <v>93</v>
      </c>
      <c r="C32" s="5" t="s">
        <v>94</v>
      </c>
      <c r="D32" s="6" t="s">
        <v>39</v>
      </c>
      <c r="E32" s="6" t="s">
        <v>9</v>
      </c>
      <c r="F32" s="7"/>
      <c r="G32" s="7"/>
      <c r="H32" s="7"/>
      <c r="I32" s="7"/>
      <c r="J32" s="7"/>
      <c r="K32" s="7"/>
      <c r="L32" s="7"/>
      <c r="M32" s="7"/>
      <c r="N32" s="7"/>
      <c r="O32" s="7"/>
      <c r="P32" s="7"/>
      <c r="Q32" s="7"/>
      <c r="R32" s="7"/>
      <c r="S32" s="7"/>
      <c r="T32" s="7"/>
      <c r="U32" s="7"/>
      <c r="V32" s="7"/>
      <c r="W32" s="7"/>
      <c r="X32" s="7"/>
      <c r="Y32" s="7"/>
      <c r="Z32" s="7"/>
    </row>
    <row r="33">
      <c r="A33" s="3" t="s">
        <v>95</v>
      </c>
      <c r="B33" s="5" t="s">
        <v>96</v>
      </c>
      <c r="C33" s="5" t="s">
        <v>97</v>
      </c>
      <c r="D33" s="6" t="s">
        <v>39</v>
      </c>
      <c r="E33" s="6" t="s">
        <v>9</v>
      </c>
      <c r="F33" s="7"/>
      <c r="G33" s="7"/>
      <c r="H33" s="7"/>
      <c r="I33" s="7"/>
      <c r="J33" s="7"/>
      <c r="K33" s="7"/>
      <c r="L33" s="7"/>
      <c r="M33" s="7"/>
      <c r="N33" s="7"/>
      <c r="O33" s="7"/>
      <c r="P33" s="7"/>
      <c r="Q33" s="7"/>
      <c r="R33" s="7"/>
      <c r="S33" s="7"/>
      <c r="T33" s="7"/>
      <c r="U33" s="7"/>
      <c r="V33" s="7"/>
      <c r="W33" s="7"/>
      <c r="X33" s="7"/>
      <c r="Y33" s="7"/>
      <c r="Z33" s="7"/>
    </row>
    <row r="34">
      <c r="A34" s="3" t="s">
        <v>98</v>
      </c>
      <c r="B34" s="5" t="s">
        <v>99</v>
      </c>
      <c r="C34" s="5" t="s">
        <v>100</v>
      </c>
      <c r="D34" s="6" t="s">
        <v>39</v>
      </c>
      <c r="E34" s="6" t="s">
        <v>9</v>
      </c>
      <c r="F34" s="7"/>
      <c r="G34" s="7"/>
      <c r="H34" s="7"/>
      <c r="I34" s="7"/>
      <c r="J34" s="7"/>
      <c r="K34" s="7"/>
      <c r="L34" s="7"/>
      <c r="M34" s="7"/>
      <c r="N34" s="7"/>
      <c r="O34" s="7"/>
      <c r="P34" s="7"/>
      <c r="Q34" s="7"/>
      <c r="R34" s="7"/>
      <c r="S34" s="7"/>
      <c r="T34" s="7"/>
      <c r="U34" s="7"/>
      <c r="V34" s="7"/>
      <c r="W34" s="7"/>
      <c r="X34" s="7"/>
      <c r="Y34" s="7"/>
      <c r="Z34" s="7"/>
    </row>
    <row r="35">
      <c r="A35" s="3" t="s">
        <v>101</v>
      </c>
      <c r="B35" s="5" t="s">
        <v>102</v>
      </c>
      <c r="C35" s="5" t="s">
        <v>103</v>
      </c>
      <c r="D35" s="6" t="s">
        <v>39</v>
      </c>
      <c r="E35" s="6" t="s">
        <v>9</v>
      </c>
      <c r="F35" s="7"/>
      <c r="G35" s="7"/>
      <c r="H35" s="7"/>
      <c r="I35" s="7"/>
      <c r="J35" s="7"/>
      <c r="K35" s="7"/>
      <c r="L35" s="7"/>
      <c r="M35" s="7"/>
      <c r="N35" s="7"/>
      <c r="O35" s="7"/>
      <c r="P35" s="7"/>
      <c r="Q35" s="7"/>
      <c r="R35" s="7"/>
      <c r="S35" s="7"/>
      <c r="T35" s="7"/>
      <c r="U35" s="7"/>
      <c r="V35" s="7"/>
      <c r="W35" s="7"/>
      <c r="X35" s="7"/>
      <c r="Y35" s="7"/>
      <c r="Z35" s="7"/>
    </row>
    <row r="36">
      <c r="A36" s="3" t="s">
        <v>104</v>
      </c>
      <c r="B36" s="5" t="s">
        <v>105</v>
      </c>
      <c r="C36" s="5" t="s">
        <v>106</v>
      </c>
      <c r="D36" s="6" t="s">
        <v>39</v>
      </c>
      <c r="E36" s="6" t="s">
        <v>9</v>
      </c>
      <c r="F36" s="7"/>
      <c r="G36" s="7"/>
      <c r="H36" s="7"/>
      <c r="I36" s="7"/>
      <c r="J36" s="7"/>
      <c r="K36" s="7"/>
      <c r="L36" s="7"/>
      <c r="M36" s="7"/>
      <c r="N36" s="7"/>
      <c r="O36" s="7"/>
      <c r="P36" s="7"/>
      <c r="Q36" s="7"/>
      <c r="R36" s="7"/>
      <c r="S36" s="7"/>
      <c r="T36" s="7"/>
      <c r="U36" s="7"/>
      <c r="V36" s="7"/>
      <c r="W36" s="7"/>
      <c r="X36" s="7"/>
      <c r="Y36" s="7"/>
      <c r="Z36" s="7"/>
    </row>
    <row r="37">
      <c r="A37" s="3" t="s">
        <v>107</v>
      </c>
      <c r="B37" s="5" t="s">
        <v>108</v>
      </c>
      <c r="C37" s="5" t="s">
        <v>109</v>
      </c>
      <c r="D37" s="6" t="s">
        <v>39</v>
      </c>
      <c r="E37" s="6" t="s">
        <v>9</v>
      </c>
      <c r="F37" s="7"/>
      <c r="G37" s="7"/>
      <c r="H37" s="7"/>
      <c r="I37" s="7"/>
      <c r="J37" s="7"/>
      <c r="K37" s="7"/>
      <c r="L37" s="7"/>
      <c r="M37" s="7"/>
      <c r="N37" s="7"/>
      <c r="O37" s="7"/>
      <c r="P37" s="7"/>
      <c r="Q37" s="7"/>
      <c r="R37" s="7"/>
      <c r="S37" s="7"/>
      <c r="T37" s="7"/>
      <c r="U37" s="7"/>
      <c r="V37" s="7"/>
      <c r="W37" s="7"/>
      <c r="X37" s="7"/>
      <c r="Y37" s="7"/>
      <c r="Z37" s="7"/>
    </row>
    <row r="38">
      <c r="A38" s="3" t="s">
        <v>110</v>
      </c>
      <c r="B38" s="5" t="s">
        <v>111</v>
      </c>
      <c r="C38" s="5" t="s">
        <v>112</v>
      </c>
      <c r="D38" s="6" t="s">
        <v>39</v>
      </c>
      <c r="E38" s="6" t="s">
        <v>9</v>
      </c>
      <c r="F38" s="7"/>
      <c r="G38" s="7"/>
      <c r="H38" s="7"/>
      <c r="I38" s="7"/>
      <c r="J38" s="7"/>
      <c r="K38" s="7"/>
      <c r="L38" s="7"/>
      <c r="M38" s="7"/>
      <c r="N38" s="7"/>
      <c r="O38" s="7"/>
      <c r="P38" s="7"/>
      <c r="Q38" s="7"/>
      <c r="R38" s="7"/>
      <c r="S38" s="7"/>
      <c r="T38" s="7"/>
      <c r="U38" s="7"/>
      <c r="V38" s="7"/>
      <c r="W38" s="7"/>
      <c r="X38" s="7"/>
      <c r="Y38" s="7"/>
      <c r="Z38" s="7"/>
    </row>
    <row r="39">
      <c r="A39" s="3" t="s">
        <v>113</v>
      </c>
      <c r="B39" s="5" t="s">
        <v>25</v>
      </c>
      <c r="C39" s="5" t="s">
        <v>114</v>
      </c>
      <c r="D39" s="6" t="s">
        <v>39</v>
      </c>
      <c r="E39" s="6" t="s">
        <v>9</v>
      </c>
      <c r="F39" s="7"/>
      <c r="G39" s="7"/>
      <c r="H39" s="7"/>
      <c r="I39" s="7"/>
      <c r="J39" s="7"/>
      <c r="K39" s="7"/>
      <c r="L39" s="7"/>
      <c r="M39" s="7"/>
      <c r="N39" s="7"/>
      <c r="O39" s="7"/>
      <c r="P39" s="7"/>
      <c r="Q39" s="7"/>
      <c r="R39" s="7"/>
      <c r="S39" s="7"/>
      <c r="T39" s="7"/>
      <c r="U39" s="7"/>
      <c r="V39" s="7"/>
      <c r="W39" s="7"/>
      <c r="X39" s="7"/>
      <c r="Y39" s="7"/>
      <c r="Z39" s="7"/>
    </row>
    <row r="40">
      <c r="A40" s="3" t="s">
        <v>115</v>
      </c>
      <c r="B40" s="5" t="s">
        <v>74</v>
      </c>
      <c r="C40" s="5" t="s">
        <v>116</v>
      </c>
      <c r="D40" s="6" t="s">
        <v>117</v>
      </c>
      <c r="E40" s="6" t="s">
        <v>9</v>
      </c>
      <c r="F40" s="7"/>
      <c r="G40" s="7"/>
      <c r="H40" s="7"/>
      <c r="I40" s="7"/>
      <c r="J40" s="7"/>
      <c r="K40" s="7"/>
      <c r="L40" s="7"/>
      <c r="M40" s="7"/>
      <c r="N40" s="7"/>
      <c r="O40" s="7"/>
      <c r="P40" s="7"/>
      <c r="Q40" s="7"/>
      <c r="R40" s="7"/>
      <c r="S40" s="7"/>
      <c r="T40" s="7"/>
      <c r="U40" s="7"/>
      <c r="V40" s="7"/>
      <c r="W40" s="7"/>
      <c r="X40" s="7"/>
      <c r="Y40" s="7"/>
      <c r="Z40" s="7"/>
    </row>
    <row r="41">
      <c r="A41" s="3" t="s">
        <v>118</v>
      </c>
      <c r="B41" s="5" t="s">
        <v>22</v>
      </c>
      <c r="C41" s="5" t="s">
        <v>119</v>
      </c>
      <c r="D41" s="6" t="s">
        <v>117</v>
      </c>
      <c r="E41" s="6" t="s">
        <v>9</v>
      </c>
      <c r="F41" s="7"/>
      <c r="G41" s="7"/>
      <c r="H41" s="7"/>
      <c r="I41" s="7"/>
      <c r="J41" s="7"/>
      <c r="K41" s="7"/>
      <c r="L41" s="7"/>
      <c r="M41" s="7"/>
      <c r="N41" s="7"/>
      <c r="O41" s="7"/>
      <c r="P41" s="7"/>
      <c r="Q41" s="7"/>
      <c r="R41" s="7"/>
      <c r="S41" s="7"/>
      <c r="T41" s="7"/>
      <c r="U41" s="7"/>
      <c r="V41" s="7"/>
      <c r="W41" s="7"/>
      <c r="X41" s="7"/>
      <c r="Y41" s="7"/>
      <c r="Z41" s="7"/>
    </row>
    <row r="42">
      <c r="A42" s="3" t="s">
        <v>120</v>
      </c>
      <c r="B42" s="5" t="s">
        <v>121</v>
      </c>
      <c r="C42" s="5" t="s">
        <v>122</v>
      </c>
      <c r="D42" s="6" t="s">
        <v>117</v>
      </c>
      <c r="E42" s="6" t="s">
        <v>9</v>
      </c>
      <c r="F42" s="7"/>
      <c r="G42" s="7"/>
      <c r="H42" s="7"/>
      <c r="I42" s="7"/>
      <c r="J42" s="7"/>
      <c r="K42" s="7"/>
      <c r="L42" s="7"/>
      <c r="M42" s="7"/>
      <c r="N42" s="7"/>
      <c r="O42" s="7"/>
      <c r="P42" s="7"/>
      <c r="Q42" s="7"/>
      <c r="R42" s="7"/>
      <c r="S42" s="7"/>
      <c r="T42" s="7"/>
      <c r="U42" s="7"/>
      <c r="V42" s="7"/>
      <c r="W42" s="7"/>
      <c r="X42" s="7"/>
      <c r="Y42" s="7"/>
      <c r="Z42" s="7"/>
    </row>
    <row r="43">
      <c r="A43" s="3" t="s">
        <v>123</v>
      </c>
      <c r="B43" s="5" t="s">
        <v>121</v>
      </c>
      <c r="C43" s="5" t="s">
        <v>124</v>
      </c>
      <c r="D43" s="6" t="s">
        <v>117</v>
      </c>
      <c r="E43" s="6" t="s">
        <v>9</v>
      </c>
      <c r="F43" s="7"/>
      <c r="G43" s="7"/>
      <c r="H43" s="7"/>
      <c r="I43" s="7"/>
      <c r="J43" s="7"/>
      <c r="K43" s="7"/>
      <c r="L43" s="7"/>
      <c r="M43" s="7"/>
      <c r="N43" s="7"/>
      <c r="O43" s="7"/>
      <c r="P43" s="7"/>
      <c r="Q43" s="7"/>
      <c r="R43" s="7"/>
      <c r="S43" s="7"/>
      <c r="T43" s="7"/>
      <c r="U43" s="7"/>
      <c r="V43" s="7"/>
      <c r="W43" s="7"/>
      <c r="X43" s="7"/>
      <c r="Y43" s="7"/>
      <c r="Z43" s="7"/>
    </row>
    <row r="44">
      <c r="A44" s="3" t="s">
        <v>125</v>
      </c>
      <c r="B44" s="5" t="s">
        <v>126</v>
      </c>
      <c r="C44" s="5" t="s">
        <v>127</v>
      </c>
      <c r="D44" s="6" t="s">
        <v>117</v>
      </c>
      <c r="E44" s="6" t="s">
        <v>9</v>
      </c>
      <c r="F44" s="7"/>
      <c r="G44" s="7"/>
      <c r="H44" s="7"/>
      <c r="I44" s="7"/>
      <c r="J44" s="7"/>
      <c r="K44" s="7"/>
      <c r="L44" s="7"/>
      <c r="M44" s="7"/>
      <c r="N44" s="7"/>
      <c r="O44" s="7"/>
      <c r="P44" s="7"/>
      <c r="Q44" s="7"/>
      <c r="R44" s="7"/>
      <c r="S44" s="7"/>
      <c r="T44" s="7"/>
      <c r="U44" s="7"/>
      <c r="V44" s="7"/>
      <c r="W44" s="7"/>
      <c r="X44" s="7"/>
      <c r="Y44" s="7"/>
      <c r="Z44" s="7"/>
    </row>
    <row r="45">
      <c r="A45" s="3" t="s">
        <v>128</v>
      </c>
      <c r="B45" s="5" t="s">
        <v>129</v>
      </c>
      <c r="C45" s="5" t="s">
        <v>130</v>
      </c>
      <c r="D45" s="6" t="s">
        <v>117</v>
      </c>
      <c r="E45" s="6" t="s">
        <v>9</v>
      </c>
      <c r="F45" s="7"/>
      <c r="G45" s="7"/>
      <c r="H45" s="7"/>
      <c r="I45" s="7"/>
      <c r="J45" s="7"/>
      <c r="K45" s="7"/>
      <c r="L45" s="7"/>
      <c r="M45" s="7"/>
      <c r="N45" s="7"/>
      <c r="O45" s="7"/>
      <c r="P45" s="7"/>
      <c r="Q45" s="7"/>
      <c r="R45" s="7"/>
      <c r="S45" s="7"/>
      <c r="T45" s="7"/>
      <c r="U45" s="7"/>
      <c r="V45" s="7"/>
      <c r="W45" s="7"/>
      <c r="X45" s="7"/>
      <c r="Y45" s="7"/>
      <c r="Z45" s="7"/>
    </row>
    <row r="46">
      <c r="A46" s="3" t="s">
        <v>131</v>
      </c>
      <c r="B46" s="5" t="s">
        <v>131</v>
      </c>
      <c r="C46" s="5" t="s">
        <v>132</v>
      </c>
      <c r="D46" s="6" t="s">
        <v>133</v>
      </c>
      <c r="E46" s="6" t="s">
        <v>9</v>
      </c>
      <c r="F46" s="7"/>
      <c r="G46" s="7"/>
      <c r="H46" s="7"/>
      <c r="I46" s="7"/>
      <c r="J46" s="7"/>
      <c r="K46" s="7"/>
      <c r="L46" s="7"/>
      <c r="M46" s="7"/>
      <c r="N46" s="7"/>
      <c r="O46" s="7"/>
      <c r="P46" s="7"/>
      <c r="Q46" s="7"/>
      <c r="R46" s="7"/>
      <c r="S46" s="7"/>
      <c r="T46" s="7"/>
      <c r="U46" s="7"/>
      <c r="V46" s="7"/>
      <c r="W46" s="7"/>
      <c r="X46" s="7"/>
      <c r="Y46" s="7"/>
      <c r="Z46" s="7"/>
    </row>
    <row r="47">
      <c r="A47" s="3" t="s">
        <v>134</v>
      </c>
      <c r="B47" s="5" t="s">
        <v>134</v>
      </c>
      <c r="C47" s="5" t="s">
        <v>135</v>
      </c>
      <c r="D47" s="6" t="s">
        <v>133</v>
      </c>
      <c r="E47" s="6" t="s">
        <v>9</v>
      </c>
      <c r="F47" s="7"/>
      <c r="G47" s="7"/>
      <c r="H47" s="7"/>
      <c r="I47" s="7"/>
      <c r="J47" s="7"/>
      <c r="K47" s="7"/>
      <c r="L47" s="7"/>
      <c r="M47" s="7"/>
      <c r="N47" s="7"/>
      <c r="O47" s="7"/>
      <c r="P47" s="7"/>
      <c r="Q47" s="7"/>
      <c r="R47" s="7"/>
      <c r="S47" s="7"/>
      <c r="T47" s="7"/>
      <c r="U47" s="7"/>
      <c r="V47" s="7"/>
      <c r="W47" s="7"/>
      <c r="X47" s="7"/>
      <c r="Y47" s="7"/>
      <c r="Z47" s="7"/>
    </row>
    <row r="48">
      <c r="A48" s="3" t="s">
        <v>136</v>
      </c>
      <c r="B48" s="5" t="s">
        <v>137</v>
      </c>
      <c r="C48" s="5" t="s">
        <v>138</v>
      </c>
      <c r="D48" s="6" t="s">
        <v>133</v>
      </c>
      <c r="E48" s="6" t="s">
        <v>9</v>
      </c>
      <c r="F48" s="7"/>
      <c r="G48" s="7"/>
      <c r="H48" s="7"/>
      <c r="I48" s="7"/>
      <c r="J48" s="7"/>
      <c r="K48" s="7"/>
      <c r="L48" s="7"/>
      <c r="M48" s="7"/>
      <c r="N48" s="7"/>
      <c r="O48" s="7"/>
      <c r="P48" s="7"/>
      <c r="Q48" s="7"/>
      <c r="R48" s="7"/>
      <c r="S48" s="7"/>
      <c r="T48" s="7"/>
      <c r="U48" s="7"/>
      <c r="V48" s="7"/>
      <c r="W48" s="7"/>
      <c r="X48" s="7"/>
      <c r="Y48" s="7"/>
      <c r="Z48" s="7"/>
    </row>
    <row r="49">
      <c r="A49" s="3" t="s">
        <v>139</v>
      </c>
      <c r="B49" s="5" t="s">
        <v>140</v>
      </c>
      <c r="C49" s="5" t="s">
        <v>141</v>
      </c>
      <c r="D49" s="6" t="s">
        <v>133</v>
      </c>
      <c r="E49" s="6" t="s">
        <v>9</v>
      </c>
      <c r="F49" s="7"/>
      <c r="G49" s="7"/>
      <c r="H49" s="7"/>
      <c r="I49" s="7"/>
      <c r="J49" s="7"/>
      <c r="K49" s="7"/>
      <c r="L49" s="7"/>
      <c r="M49" s="7"/>
      <c r="N49" s="7"/>
      <c r="O49" s="7"/>
      <c r="P49" s="7"/>
      <c r="Q49" s="7"/>
      <c r="R49" s="7"/>
      <c r="S49" s="7"/>
      <c r="T49" s="7"/>
      <c r="U49" s="7"/>
      <c r="V49" s="7"/>
      <c r="W49" s="7"/>
      <c r="X49" s="7"/>
      <c r="Y49" s="7"/>
      <c r="Z49" s="7"/>
    </row>
    <row r="50">
      <c r="A50" s="3" t="s">
        <v>142</v>
      </c>
      <c r="B50" s="5" t="s">
        <v>143</v>
      </c>
      <c r="C50" s="5" t="s">
        <v>144</v>
      </c>
      <c r="D50" s="6" t="s">
        <v>133</v>
      </c>
      <c r="E50" s="6" t="s">
        <v>9</v>
      </c>
      <c r="F50" s="7"/>
      <c r="G50" s="7"/>
      <c r="H50" s="7"/>
      <c r="I50" s="7"/>
      <c r="J50" s="7"/>
      <c r="K50" s="7"/>
      <c r="L50" s="7"/>
      <c r="M50" s="7"/>
      <c r="N50" s="7"/>
      <c r="O50" s="7"/>
      <c r="P50" s="7"/>
      <c r="Q50" s="7"/>
      <c r="R50" s="7"/>
      <c r="S50" s="7"/>
      <c r="T50" s="7"/>
      <c r="U50" s="7"/>
      <c r="V50" s="7"/>
      <c r="W50" s="7"/>
      <c r="X50" s="7"/>
      <c r="Y50" s="7"/>
      <c r="Z50" s="7"/>
    </row>
    <row r="51">
      <c r="A51" s="3" t="s">
        <v>145</v>
      </c>
      <c r="B51" s="5" t="s">
        <v>145</v>
      </c>
      <c r="C51" s="5" t="s">
        <v>146</v>
      </c>
      <c r="D51" s="6" t="s">
        <v>133</v>
      </c>
      <c r="E51" s="6" t="s">
        <v>9</v>
      </c>
      <c r="F51" s="7"/>
      <c r="G51" s="7"/>
      <c r="H51" s="7"/>
      <c r="I51" s="7"/>
      <c r="J51" s="7"/>
      <c r="K51" s="7"/>
      <c r="L51" s="7"/>
      <c r="M51" s="7"/>
      <c r="N51" s="7"/>
      <c r="O51" s="7"/>
      <c r="P51" s="7"/>
      <c r="Q51" s="7"/>
      <c r="R51" s="7"/>
      <c r="S51" s="7"/>
      <c r="T51" s="7"/>
      <c r="U51" s="7"/>
      <c r="V51" s="7"/>
      <c r="W51" s="7"/>
      <c r="X51" s="7"/>
      <c r="Y51" s="7"/>
      <c r="Z51" s="7"/>
    </row>
    <row r="52">
      <c r="A52" s="3" t="s">
        <v>147</v>
      </c>
      <c r="B52" s="5" t="s">
        <v>148</v>
      </c>
      <c r="C52" s="5" t="s">
        <v>149</v>
      </c>
      <c r="D52" s="6" t="s">
        <v>133</v>
      </c>
      <c r="E52" s="6" t="s">
        <v>9</v>
      </c>
      <c r="F52" s="7"/>
      <c r="G52" s="7"/>
      <c r="H52" s="7"/>
      <c r="I52" s="7"/>
      <c r="J52" s="7"/>
      <c r="K52" s="7"/>
      <c r="L52" s="7"/>
      <c r="M52" s="7"/>
      <c r="N52" s="7"/>
      <c r="O52" s="7"/>
      <c r="P52" s="7"/>
      <c r="Q52" s="7"/>
      <c r="R52" s="7"/>
      <c r="S52" s="7"/>
      <c r="T52" s="7"/>
      <c r="U52" s="7"/>
      <c r="V52" s="7"/>
      <c r="W52" s="7"/>
      <c r="X52" s="7"/>
      <c r="Y52" s="7"/>
      <c r="Z52" s="7"/>
    </row>
    <row r="53">
      <c r="A53" s="3" t="s">
        <v>150</v>
      </c>
      <c r="B53" s="5" t="s">
        <v>150</v>
      </c>
      <c r="C53" s="5" t="s">
        <v>151</v>
      </c>
      <c r="D53" s="6" t="s">
        <v>133</v>
      </c>
      <c r="E53" s="6" t="s">
        <v>9</v>
      </c>
      <c r="F53" s="7"/>
      <c r="G53" s="7"/>
      <c r="H53" s="7"/>
      <c r="I53" s="7"/>
      <c r="J53" s="7"/>
      <c r="K53" s="7"/>
      <c r="L53" s="7"/>
      <c r="M53" s="7"/>
      <c r="N53" s="7"/>
      <c r="O53" s="7"/>
      <c r="P53" s="7"/>
      <c r="Q53" s="7"/>
      <c r="R53" s="7"/>
      <c r="S53" s="7"/>
      <c r="T53" s="7"/>
      <c r="U53" s="7"/>
      <c r="V53" s="7"/>
      <c r="W53" s="7"/>
      <c r="X53" s="7"/>
      <c r="Y53" s="7"/>
      <c r="Z53" s="7"/>
    </row>
    <row r="54">
      <c r="A54" s="3" t="s">
        <v>152</v>
      </c>
      <c r="B54" s="5" t="s">
        <v>6</v>
      </c>
      <c r="C54" s="5" t="s">
        <v>153</v>
      </c>
      <c r="D54" s="6" t="s">
        <v>39</v>
      </c>
      <c r="E54" s="6" t="s">
        <v>154</v>
      </c>
      <c r="F54" s="7"/>
      <c r="G54" s="7"/>
      <c r="H54" s="7"/>
      <c r="I54" s="7"/>
      <c r="J54" s="7"/>
      <c r="K54" s="7"/>
      <c r="L54" s="7"/>
      <c r="M54" s="7"/>
      <c r="N54" s="7"/>
      <c r="O54" s="7"/>
      <c r="P54" s="7"/>
      <c r="Q54" s="7"/>
      <c r="R54" s="7"/>
      <c r="S54" s="7"/>
      <c r="T54" s="7"/>
      <c r="U54" s="7"/>
      <c r="V54" s="7"/>
      <c r="W54" s="7"/>
      <c r="X54" s="7"/>
      <c r="Y54" s="7"/>
      <c r="Z54" s="7"/>
    </row>
    <row r="55">
      <c r="A55" s="3" t="s">
        <v>155</v>
      </c>
      <c r="B55" s="5" t="s">
        <v>134</v>
      </c>
      <c r="C55" s="5" t="s">
        <v>156</v>
      </c>
      <c r="D55" s="6" t="s">
        <v>39</v>
      </c>
      <c r="E55" s="6" t="s">
        <v>154</v>
      </c>
      <c r="F55" s="7"/>
      <c r="G55" s="7"/>
      <c r="H55" s="7"/>
      <c r="I55" s="7"/>
      <c r="J55" s="7"/>
      <c r="K55" s="7"/>
      <c r="L55" s="7"/>
      <c r="M55" s="7"/>
      <c r="N55" s="7"/>
      <c r="O55" s="7"/>
      <c r="P55" s="7"/>
      <c r="Q55" s="7"/>
      <c r="R55" s="7"/>
      <c r="S55" s="7"/>
      <c r="T55" s="7"/>
      <c r="U55" s="7"/>
      <c r="V55" s="7"/>
      <c r="W55" s="7"/>
      <c r="X55" s="7"/>
      <c r="Y55" s="7"/>
      <c r="Z55" s="7"/>
    </row>
    <row r="56">
      <c r="A56" s="3" t="s">
        <v>157</v>
      </c>
      <c r="B56" s="5" t="s">
        <v>158</v>
      </c>
      <c r="C56" s="5" t="s">
        <v>159</v>
      </c>
      <c r="D56" s="6" t="s">
        <v>39</v>
      </c>
      <c r="E56" s="6" t="s">
        <v>154</v>
      </c>
      <c r="F56" s="7"/>
      <c r="G56" s="7"/>
      <c r="H56" s="7"/>
      <c r="I56" s="7"/>
      <c r="J56" s="7"/>
      <c r="K56" s="7"/>
      <c r="L56" s="7"/>
      <c r="M56" s="7"/>
      <c r="N56" s="7"/>
      <c r="O56" s="7"/>
      <c r="P56" s="7"/>
      <c r="Q56" s="7"/>
      <c r="R56" s="7"/>
      <c r="S56" s="7"/>
      <c r="T56" s="7"/>
      <c r="U56" s="7"/>
      <c r="V56" s="7"/>
      <c r="W56" s="7"/>
      <c r="X56" s="7"/>
      <c r="Y56" s="7"/>
      <c r="Z56" s="7"/>
    </row>
    <row r="57">
      <c r="A57" s="3" t="s">
        <v>160</v>
      </c>
      <c r="B57" s="5" t="s">
        <v>161</v>
      </c>
      <c r="C57" s="5" t="s">
        <v>162</v>
      </c>
      <c r="D57" s="6" t="s">
        <v>39</v>
      </c>
      <c r="E57" s="6" t="s">
        <v>154</v>
      </c>
      <c r="F57" s="7"/>
      <c r="G57" s="7"/>
      <c r="H57" s="7"/>
      <c r="I57" s="7"/>
      <c r="J57" s="7"/>
      <c r="K57" s="7"/>
      <c r="L57" s="7"/>
      <c r="M57" s="7"/>
      <c r="N57" s="7"/>
      <c r="O57" s="7"/>
      <c r="P57" s="7"/>
      <c r="Q57" s="7"/>
      <c r="R57" s="7"/>
      <c r="S57" s="7"/>
      <c r="T57" s="7"/>
      <c r="U57" s="7"/>
      <c r="V57" s="7"/>
      <c r="W57" s="7"/>
      <c r="X57" s="7"/>
      <c r="Y57" s="7"/>
      <c r="Z57" s="7"/>
    </row>
    <row r="58">
      <c r="A58" s="3" t="s">
        <v>163</v>
      </c>
      <c r="B58" s="5" t="s">
        <v>164</v>
      </c>
      <c r="C58" s="5" t="s">
        <v>165</v>
      </c>
      <c r="D58" s="6" t="s">
        <v>39</v>
      </c>
      <c r="E58" s="6" t="s">
        <v>154</v>
      </c>
      <c r="F58" s="7"/>
      <c r="G58" s="7"/>
      <c r="H58" s="7"/>
      <c r="I58" s="7"/>
      <c r="J58" s="7"/>
      <c r="K58" s="7"/>
      <c r="L58" s="7"/>
      <c r="M58" s="7"/>
      <c r="N58" s="7"/>
      <c r="O58" s="7"/>
      <c r="P58" s="7"/>
      <c r="Q58" s="7"/>
      <c r="R58" s="7"/>
      <c r="S58" s="7"/>
      <c r="T58" s="7"/>
      <c r="U58" s="7"/>
      <c r="V58" s="7"/>
      <c r="W58" s="7"/>
      <c r="X58" s="7"/>
      <c r="Y58" s="7"/>
      <c r="Z58" s="7"/>
    </row>
    <row r="59">
      <c r="A59" s="3" t="s">
        <v>166</v>
      </c>
      <c r="B59" s="5" t="s">
        <v>167</v>
      </c>
      <c r="C59" s="5" t="s">
        <v>168</v>
      </c>
      <c r="D59" s="6" t="s">
        <v>39</v>
      </c>
      <c r="E59" s="6" t="s">
        <v>154</v>
      </c>
      <c r="F59" s="7"/>
      <c r="G59" s="7"/>
      <c r="H59" s="7"/>
      <c r="I59" s="7"/>
      <c r="J59" s="7"/>
      <c r="K59" s="7"/>
      <c r="L59" s="7"/>
      <c r="M59" s="7"/>
      <c r="N59" s="7"/>
      <c r="O59" s="7"/>
      <c r="P59" s="7"/>
      <c r="Q59" s="7"/>
      <c r="R59" s="7"/>
      <c r="S59" s="7"/>
      <c r="T59" s="7"/>
      <c r="U59" s="7"/>
      <c r="V59" s="7"/>
      <c r="W59" s="7"/>
      <c r="X59" s="7"/>
      <c r="Y59" s="7"/>
      <c r="Z59" s="7"/>
    </row>
    <row r="60">
      <c r="A60" s="3" t="s">
        <v>169</v>
      </c>
      <c r="B60" s="5" t="s">
        <v>170</v>
      </c>
      <c r="C60" s="5" t="s">
        <v>171</v>
      </c>
      <c r="D60" s="6" t="s">
        <v>172</v>
      </c>
      <c r="E60" s="6" t="s">
        <v>154</v>
      </c>
      <c r="F60" s="7"/>
      <c r="G60" s="7"/>
      <c r="H60" s="7"/>
      <c r="I60" s="7"/>
      <c r="J60" s="7"/>
      <c r="K60" s="7"/>
      <c r="L60" s="7"/>
      <c r="M60" s="7"/>
      <c r="N60" s="7"/>
      <c r="O60" s="7"/>
      <c r="P60" s="7"/>
      <c r="Q60" s="7"/>
      <c r="R60" s="7"/>
      <c r="S60" s="7"/>
      <c r="T60" s="7"/>
      <c r="U60" s="7"/>
      <c r="V60" s="7"/>
      <c r="W60" s="7"/>
      <c r="X60" s="7"/>
      <c r="Y60" s="7"/>
      <c r="Z60" s="7"/>
    </row>
    <row r="61">
      <c r="A61" s="3" t="s">
        <v>173</v>
      </c>
      <c r="B61" s="5" t="s">
        <v>174</v>
      </c>
      <c r="C61" s="5" t="s">
        <v>175</v>
      </c>
      <c r="D61" s="6" t="s">
        <v>176</v>
      </c>
      <c r="E61" s="6" t="s">
        <v>154</v>
      </c>
      <c r="F61" s="7"/>
      <c r="G61" s="7"/>
      <c r="H61" s="7"/>
      <c r="I61" s="7"/>
      <c r="J61" s="7"/>
      <c r="K61" s="7"/>
      <c r="L61" s="7"/>
      <c r="M61" s="7"/>
      <c r="N61" s="7"/>
      <c r="O61" s="7"/>
      <c r="P61" s="7"/>
      <c r="Q61" s="7"/>
      <c r="R61" s="7"/>
      <c r="S61" s="7"/>
      <c r="T61" s="7"/>
      <c r="U61" s="7"/>
      <c r="V61" s="7"/>
      <c r="W61" s="7"/>
      <c r="X61" s="7"/>
      <c r="Y61" s="7"/>
      <c r="Z61" s="7"/>
    </row>
    <row r="62">
      <c r="A62" s="3" t="s">
        <v>177</v>
      </c>
      <c r="B62" s="5" t="s">
        <v>178</v>
      </c>
      <c r="C62" s="5" t="s">
        <v>179</v>
      </c>
      <c r="D62" s="6" t="s">
        <v>176</v>
      </c>
      <c r="E62" s="6" t="s">
        <v>154</v>
      </c>
      <c r="F62" s="7"/>
      <c r="G62" s="7"/>
      <c r="H62" s="7"/>
      <c r="I62" s="7"/>
      <c r="J62" s="7"/>
      <c r="K62" s="7"/>
      <c r="L62" s="7"/>
      <c r="M62" s="7"/>
      <c r="N62" s="7"/>
      <c r="O62" s="7"/>
      <c r="P62" s="7"/>
      <c r="Q62" s="7"/>
      <c r="R62" s="7"/>
      <c r="S62" s="7"/>
      <c r="T62" s="7"/>
      <c r="U62" s="7"/>
      <c r="V62" s="7"/>
      <c r="W62" s="7"/>
      <c r="X62" s="7"/>
      <c r="Y62" s="7"/>
      <c r="Z62" s="7"/>
    </row>
    <row r="63">
      <c r="A63" s="3" t="s">
        <v>180</v>
      </c>
      <c r="B63" s="5" t="s">
        <v>181</v>
      </c>
      <c r="C63" s="5" t="s">
        <v>182</v>
      </c>
      <c r="D63" s="6" t="s">
        <v>172</v>
      </c>
      <c r="E63" s="6" t="s">
        <v>154</v>
      </c>
      <c r="F63" s="7"/>
      <c r="G63" s="7"/>
      <c r="H63" s="7"/>
      <c r="I63" s="7"/>
      <c r="J63" s="7"/>
      <c r="K63" s="7"/>
      <c r="L63" s="7"/>
      <c r="M63" s="7"/>
      <c r="N63" s="7"/>
      <c r="O63" s="7"/>
      <c r="P63" s="7"/>
      <c r="Q63" s="7"/>
      <c r="R63" s="7"/>
      <c r="S63" s="7"/>
      <c r="T63" s="7"/>
      <c r="U63" s="7"/>
      <c r="V63" s="7"/>
      <c r="W63" s="7"/>
      <c r="X63" s="7"/>
      <c r="Y63" s="7"/>
      <c r="Z63" s="7"/>
    </row>
    <row r="64">
      <c r="A64" s="3" t="s">
        <v>183</v>
      </c>
      <c r="B64" s="5" t="s">
        <v>184</v>
      </c>
      <c r="C64" s="5" t="s">
        <v>185</v>
      </c>
      <c r="D64" s="6" t="s">
        <v>186</v>
      </c>
      <c r="E64" s="6" t="s">
        <v>154</v>
      </c>
      <c r="F64" s="7"/>
      <c r="G64" s="7"/>
      <c r="H64" s="7"/>
      <c r="I64" s="7"/>
      <c r="J64" s="7"/>
      <c r="K64" s="7"/>
      <c r="L64" s="7"/>
      <c r="M64" s="7"/>
      <c r="N64" s="7"/>
      <c r="O64" s="7"/>
      <c r="P64" s="7"/>
      <c r="Q64" s="7"/>
      <c r="R64" s="7"/>
      <c r="S64" s="7"/>
      <c r="T64" s="7"/>
      <c r="U64" s="7"/>
      <c r="V64" s="7"/>
      <c r="W64" s="7"/>
      <c r="X64" s="7"/>
      <c r="Y64" s="7"/>
      <c r="Z64" s="7"/>
    </row>
    <row r="65">
      <c r="A65" s="3" t="s">
        <v>187</v>
      </c>
      <c r="B65" s="5" t="s">
        <v>188</v>
      </c>
      <c r="C65" s="5" t="s">
        <v>189</v>
      </c>
      <c r="D65" s="6" t="s">
        <v>186</v>
      </c>
      <c r="E65" s="6" t="s">
        <v>154</v>
      </c>
      <c r="F65" s="7"/>
      <c r="G65" s="7"/>
      <c r="H65" s="7"/>
      <c r="I65" s="7"/>
      <c r="J65" s="7"/>
      <c r="K65" s="7"/>
      <c r="L65" s="7"/>
      <c r="M65" s="7"/>
      <c r="N65" s="7"/>
      <c r="O65" s="7"/>
      <c r="P65" s="7"/>
      <c r="Q65" s="7"/>
      <c r="R65" s="7"/>
      <c r="S65" s="7"/>
      <c r="T65" s="7"/>
      <c r="U65" s="7"/>
      <c r="V65" s="7"/>
      <c r="W65" s="7"/>
      <c r="X65" s="7"/>
      <c r="Y65" s="7"/>
      <c r="Z65" s="7"/>
    </row>
    <row r="66">
      <c r="A66" s="3" t="s">
        <v>190</v>
      </c>
      <c r="B66" s="5" t="s">
        <v>191</v>
      </c>
      <c r="C66" s="5" t="s">
        <v>192</v>
      </c>
      <c r="D66" s="6" t="s">
        <v>186</v>
      </c>
      <c r="E66" s="6" t="s">
        <v>154</v>
      </c>
      <c r="F66" s="7"/>
      <c r="G66" s="7"/>
      <c r="H66" s="7"/>
      <c r="I66" s="7"/>
      <c r="J66" s="7"/>
      <c r="K66" s="7"/>
      <c r="L66" s="7"/>
      <c r="M66" s="7"/>
      <c r="N66" s="7"/>
      <c r="O66" s="7"/>
      <c r="P66" s="7"/>
      <c r="Q66" s="7"/>
      <c r="R66" s="7"/>
      <c r="S66" s="7"/>
      <c r="T66" s="7"/>
      <c r="U66" s="7"/>
      <c r="V66" s="7"/>
      <c r="W66" s="7"/>
      <c r="X66" s="7"/>
      <c r="Y66" s="7"/>
      <c r="Z66" s="7"/>
    </row>
    <row r="67">
      <c r="A67" s="3" t="s">
        <v>193</v>
      </c>
      <c r="B67" s="5" t="s">
        <v>194</v>
      </c>
      <c r="C67" s="5" t="s">
        <v>195</v>
      </c>
      <c r="D67" s="6" t="s">
        <v>186</v>
      </c>
      <c r="E67" s="6" t="s">
        <v>154</v>
      </c>
      <c r="F67" s="7"/>
      <c r="G67" s="7"/>
      <c r="H67" s="7"/>
      <c r="I67" s="7"/>
      <c r="J67" s="7"/>
      <c r="K67" s="7"/>
      <c r="L67" s="7"/>
      <c r="M67" s="7"/>
      <c r="N67" s="7"/>
      <c r="O67" s="7"/>
      <c r="P67" s="7"/>
      <c r="Q67" s="7"/>
      <c r="R67" s="7"/>
      <c r="S67" s="7"/>
      <c r="T67" s="7"/>
      <c r="U67" s="7"/>
      <c r="V67" s="7"/>
      <c r="W67" s="7"/>
      <c r="X67" s="7"/>
      <c r="Y67" s="7"/>
      <c r="Z67" s="7"/>
    </row>
    <row r="68">
      <c r="A68" s="3" t="s">
        <v>196</v>
      </c>
      <c r="B68" s="5" t="s">
        <v>197</v>
      </c>
      <c r="C68" s="5" t="s">
        <v>198</v>
      </c>
      <c r="D68" s="6" t="s">
        <v>199</v>
      </c>
      <c r="E68" s="6" t="s">
        <v>154</v>
      </c>
      <c r="F68" s="7"/>
      <c r="G68" s="7"/>
      <c r="H68" s="7"/>
      <c r="I68" s="7"/>
      <c r="J68" s="7"/>
      <c r="K68" s="7"/>
      <c r="L68" s="7"/>
      <c r="M68" s="7"/>
      <c r="N68" s="7"/>
      <c r="O68" s="7"/>
      <c r="P68" s="7"/>
      <c r="Q68" s="7"/>
      <c r="R68" s="7"/>
      <c r="S68" s="7"/>
      <c r="T68" s="7"/>
      <c r="U68" s="7"/>
      <c r="V68" s="7"/>
      <c r="W68" s="7"/>
      <c r="X68" s="7"/>
      <c r="Y68" s="7"/>
      <c r="Z68" s="7"/>
    </row>
    <row r="69">
      <c r="A69" s="3" t="s">
        <v>200</v>
      </c>
      <c r="B69" s="5" t="s">
        <v>201</v>
      </c>
      <c r="C69" s="5" t="s">
        <v>202</v>
      </c>
      <c r="D69" s="6" t="s">
        <v>199</v>
      </c>
      <c r="E69" s="6" t="s">
        <v>154</v>
      </c>
      <c r="F69" s="7"/>
      <c r="G69" s="7"/>
      <c r="H69" s="7"/>
      <c r="I69" s="7"/>
      <c r="J69" s="7"/>
      <c r="K69" s="7"/>
      <c r="L69" s="7"/>
      <c r="M69" s="7"/>
      <c r="N69" s="7"/>
      <c r="O69" s="7"/>
      <c r="P69" s="7"/>
      <c r="Q69" s="7"/>
      <c r="R69" s="7"/>
      <c r="S69" s="7"/>
      <c r="T69" s="7"/>
      <c r="U69" s="7"/>
      <c r="V69" s="7"/>
      <c r="W69" s="7"/>
      <c r="X69" s="7"/>
      <c r="Y69" s="7"/>
      <c r="Z69" s="7"/>
    </row>
    <row r="70">
      <c r="A70" s="3" t="s">
        <v>203</v>
      </c>
      <c r="B70" s="5" t="s">
        <v>204</v>
      </c>
      <c r="C70" s="5" t="s">
        <v>205</v>
      </c>
      <c r="D70" s="6" t="s">
        <v>199</v>
      </c>
      <c r="E70" s="6" t="s">
        <v>154</v>
      </c>
      <c r="F70" s="7"/>
      <c r="G70" s="7"/>
      <c r="H70" s="7"/>
      <c r="I70" s="7"/>
      <c r="J70" s="7"/>
      <c r="K70" s="7"/>
      <c r="L70" s="7"/>
      <c r="M70" s="7"/>
      <c r="N70" s="7"/>
      <c r="O70" s="7"/>
      <c r="P70" s="7"/>
      <c r="Q70" s="7"/>
      <c r="R70" s="7"/>
      <c r="S70" s="7"/>
      <c r="T70" s="7"/>
      <c r="U70" s="7"/>
      <c r="V70" s="7"/>
      <c r="W70" s="7"/>
      <c r="X70" s="7"/>
      <c r="Y70" s="7"/>
      <c r="Z70" s="7"/>
    </row>
    <row r="71">
      <c r="A71" s="3" t="s">
        <v>206</v>
      </c>
      <c r="B71" s="5" t="s">
        <v>207</v>
      </c>
      <c r="C71" s="5" t="s">
        <v>208</v>
      </c>
      <c r="D71" s="6" t="s">
        <v>199</v>
      </c>
      <c r="E71" s="6" t="s">
        <v>154</v>
      </c>
      <c r="F71" s="7"/>
      <c r="G71" s="7"/>
      <c r="H71" s="7"/>
      <c r="I71" s="7"/>
      <c r="J71" s="7"/>
      <c r="K71" s="7"/>
      <c r="L71" s="7"/>
      <c r="M71" s="7"/>
      <c r="N71" s="7"/>
      <c r="O71" s="7"/>
      <c r="P71" s="7"/>
      <c r="Q71" s="7"/>
      <c r="R71" s="7"/>
      <c r="S71" s="7"/>
      <c r="T71" s="7"/>
      <c r="U71" s="7"/>
      <c r="V71" s="7"/>
      <c r="W71" s="7"/>
      <c r="X71" s="7"/>
      <c r="Y71" s="7"/>
      <c r="Z71" s="7"/>
    </row>
    <row r="72">
      <c r="A72" s="3" t="s">
        <v>209</v>
      </c>
      <c r="B72" s="5" t="s">
        <v>53</v>
      </c>
      <c r="C72" s="5" t="s">
        <v>210</v>
      </c>
      <c r="D72" s="6" t="s">
        <v>8</v>
      </c>
      <c r="E72" s="6" t="s">
        <v>211</v>
      </c>
      <c r="F72" s="7"/>
      <c r="G72" s="7"/>
      <c r="H72" s="7"/>
      <c r="I72" s="7"/>
      <c r="J72" s="7"/>
      <c r="K72" s="7"/>
      <c r="L72" s="7"/>
      <c r="M72" s="7"/>
      <c r="N72" s="7"/>
      <c r="O72" s="7"/>
      <c r="P72" s="7"/>
      <c r="Q72" s="7"/>
      <c r="R72" s="7"/>
      <c r="S72" s="7"/>
      <c r="T72" s="7"/>
      <c r="U72" s="7"/>
      <c r="V72" s="7"/>
      <c r="W72" s="7"/>
      <c r="X72" s="7"/>
      <c r="Y72" s="7"/>
      <c r="Z72" s="7"/>
    </row>
    <row r="73">
      <c r="A73" s="3" t="s">
        <v>212</v>
      </c>
      <c r="B73" s="5" t="s">
        <v>213</v>
      </c>
      <c r="C73" s="5" t="s">
        <v>214</v>
      </c>
      <c r="D73" s="6" t="s">
        <v>117</v>
      </c>
      <c r="E73" s="6" t="s">
        <v>211</v>
      </c>
      <c r="F73" s="7"/>
      <c r="G73" s="7"/>
      <c r="H73" s="7"/>
      <c r="I73" s="7"/>
      <c r="J73" s="7"/>
      <c r="K73" s="7"/>
      <c r="L73" s="7"/>
      <c r="M73" s="7"/>
      <c r="N73" s="7"/>
      <c r="O73" s="7"/>
      <c r="P73" s="7"/>
      <c r="Q73" s="7"/>
      <c r="R73" s="7"/>
      <c r="S73" s="7"/>
      <c r="T73" s="7"/>
      <c r="U73" s="7"/>
      <c r="V73" s="7"/>
      <c r="W73" s="7"/>
      <c r="X73" s="7"/>
      <c r="Y73" s="7"/>
      <c r="Z73" s="7"/>
    </row>
    <row r="74">
      <c r="A74" s="3" t="s">
        <v>215</v>
      </c>
      <c r="B74" s="5" t="s">
        <v>213</v>
      </c>
      <c r="C74" s="5" t="s">
        <v>214</v>
      </c>
      <c r="D74" s="6" t="s">
        <v>117</v>
      </c>
      <c r="E74" s="6" t="s">
        <v>211</v>
      </c>
      <c r="F74" s="7"/>
      <c r="G74" s="7"/>
      <c r="H74" s="7"/>
      <c r="I74" s="7"/>
      <c r="J74" s="7"/>
      <c r="K74" s="7"/>
      <c r="L74" s="7"/>
      <c r="M74" s="7"/>
      <c r="N74" s="7"/>
      <c r="O74" s="7"/>
      <c r="P74" s="7"/>
      <c r="Q74" s="7"/>
      <c r="R74" s="7"/>
      <c r="S74" s="7"/>
      <c r="T74" s="7"/>
      <c r="U74" s="7"/>
      <c r="V74" s="7"/>
      <c r="W74" s="7"/>
      <c r="X74" s="7"/>
      <c r="Y74" s="7"/>
      <c r="Z74" s="7"/>
    </row>
    <row r="75">
      <c r="A75" s="3" t="s">
        <v>216</v>
      </c>
      <c r="B75" s="5" t="s">
        <v>217</v>
      </c>
      <c r="C75" s="5" t="s">
        <v>218</v>
      </c>
      <c r="D75" s="6" t="s">
        <v>39</v>
      </c>
      <c r="E75" s="6" t="s">
        <v>211</v>
      </c>
      <c r="F75" s="7"/>
      <c r="G75" s="7"/>
      <c r="H75" s="7"/>
      <c r="I75" s="7"/>
      <c r="J75" s="7"/>
      <c r="K75" s="7"/>
      <c r="L75" s="7"/>
      <c r="M75" s="7"/>
      <c r="N75" s="7"/>
      <c r="O75" s="7"/>
      <c r="P75" s="7"/>
      <c r="Q75" s="7"/>
      <c r="R75" s="7"/>
      <c r="S75" s="7"/>
      <c r="T75" s="7"/>
      <c r="U75" s="7"/>
      <c r="V75" s="7"/>
      <c r="W75" s="7"/>
      <c r="X75" s="7"/>
      <c r="Y75" s="7"/>
      <c r="Z75" s="7"/>
    </row>
    <row r="76">
      <c r="A76" s="3" t="s">
        <v>219</v>
      </c>
      <c r="B76" s="5" t="s">
        <v>220</v>
      </c>
      <c r="C76" s="5" t="s">
        <v>221</v>
      </c>
      <c r="D76" s="6" t="s">
        <v>39</v>
      </c>
      <c r="E76" s="6" t="s">
        <v>211</v>
      </c>
      <c r="F76" s="7"/>
      <c r="G76" s="7"/>
      <c r="H76" s="7"/>
      <c r="I76" s="7"/>
      <c r="J76" s="7"/>
      <c r="K76" s="7"/>
      <c r="L76" s="7"/>
      <c r="M76" s="7"/>
      <c r="N76" s="7"/>
      <c r="O76" s="7"/>
      <c r="P76" s="7"/>
      <c r="Q76" s="7"/>
      <c r="R76" s="7"/>
      <c r="S76" s="7"/>
      <c r="T76" s="7"/>
      <c r="U76" s="7"/>
      <c r="V76" s="7"/>
      <c r="W76" s="7"/>
      <c r="X76" s="7"/>
      <c r="Y76" s="7"/>
      <c r="Z76" s="7"/>
    </row>
    <row r="77">
      <c r="A77" s="3" t="s">
        <v>222</v>
      </c>
      <c r="B77" s="5" t="s">
        <v>223</v>
      </c>
      <c r="C77" s="5" t="s">
        <v>224</v>
      </c>
      <c r="D77" s="6" t="s">
        <v>133</v>
      </c>
      <c r="E77" s="6" t="s">
        <v>225</v>
      </c>
      <c r="F77" s="7"/>
      <c r="G77" s="7"/>
      <c r="H77" s="7"/>
      <c r="I77" s="7"/>
      <c r="J77" s="7"/>
      <c r="K77" s="7"/>
      <c r="L77" s="7"/>
      <c r="M77" s="7"/>
      <c r="N77" s="7"/>
      <c r="O77" s="7"/>
      <c r="P77" s="7"/>
      <c r="Q77" s="7"/>
      <c r="R77" s="7"/>
      <c r="S77" s="7"/>
      <c r="T77" s="7"/>
      <c r="U77" s="7"/>
      <c r="V77" s="7"/>
      <c r="W77" s="7"/>
      <c r="X77" s="7"/>
      <c r="Y77" s="7"/>
      <c r="Z77" s="7"/>
    </row>
    <row r="78">
      <c r="A78" s="3" t="s">
        <v>226</v>
      </c>
      <c r="B78" s="5" t="s">
        <v>227</v>
      </c>
      <c r="C78" s="5" t="s">
        <v>228</v>
      </c>
      <c r="D78" s="6" t="s">
        <v>133</v>
      </c>
      <c r="E78" s="6" t="s">
        <v>225</v>
      </c>
      <c r="F78" s="7"/>
      <c r="G78" s="7"/>
      <c r="H78" s="7"/>
      <c r="I78" s="7"/>
      <c r="J78" s="7"/>
      <c r="K78" s="7"/>
      <c r="L78" s="7"/>
      <c r="M78" s="7"/>
      <c r="N78" s="7"/>
      <c r="O78" s="7"/>
      <c r="P78" s="7"/>
      <c r="Q78" s="7"/>
      <c r="R78" s="7"/>
      <c r="S78" s="7"/>
      <c r="T78" s="7"/>
      <c r="U78" s="7"/>
      <c r="V78" s="7"/>
      <c r="W78" s="7"/>
      <c r="X78" s="7"/>
      <c r="Y78" s="7"/>
      <c r="Z78" s="7"/>
    </row>
    <row r="79">
      <c r="A79" s="3" t="s">
        <v>229</v>
      </c>
      <c r="B79" s="5" t="s">
        <v>230</v>
      </c>
      <c r="C79" s="5" t="s">
        <v>231</v>
      </c>
      <c r="D79" s="6" t="s">
        <v>133</v>
      </c>
      <c r="E79" s="6" t="s">
        <v>225</v>
      </c>
      <c r="F79" s="7"/>
      <c r="G79" s="7"/>
      <c r="H79" s="7"/>
      <c r="I79" s="7"/>
      <c r="J79" s="7"/>
      <c r="K79" s="7"/>
      <c r="L79" s="7"/>
      <c r="M79" s="7"/>
      <c r="N79" s="7"/>
      <c r="O79" s="7"/>
      <c r="P79" s="7"/>
      <c r="Q79" s="7"/>
      <c r="R79" s="7"/>
      <c r="S79" s="7"/>
      <c r="T79" s="7"/>
      <c r="U79" s="7"/>
      <c r="V79" s="7"/>
      <c r="W79" s="7"/>
      <c r="X79" s="7"/>
      <c r="Y79" s="7"/>
      <c r="Z79" s="7"/>
    </row>
    <row r="80">
      <c r="A80" s="3" t="s">
        <v>232</v>
      </c>
      <c r="B80" s="5" t="s">
        <v>233</v>
      </c>
      <c r="C80" s="5" t="s">
        <v>234</v>
      </c>
      <c r="D80" s="6" t="s">
        <v>133</v>
      </c>
      <c r="E80" s="6" t="s">
        <v>235</v>
      </c>
      <c r="F80" s="7"/>
      <c r="G80" s="7"/>
      <c r="H80" s="7"/>
      <c r="I80" s="7"/>
      <c r="J80" s="7"/>
      <c r="K80" s="7"/>
      <c r="L80" s="7"/>
      <c r="M80" s="7"/>
      <c r="N80" s="7"/>
      <c r="O80" s="7"/>
      <c r="P80" s="7"/>
      <c r="Q80" s="7"/>
      <c r="R80" s="7"/>
      <c r="S80" s="7"/>
      <c r="T80" s="7"/>
      <c r="U80" s="7"/>
      <c r="V80" s="7"/>
      <c r="W80" s="7"/>
      <c r="X80" s="7"/>
      <c r="Y80" s="7"/>
      <c r="Z80" s="7"/>
    </row>
    <row r="81">
      <c r="A81" s="3" t="s">
        <v>236</v>
      </c>
      <c r="B81" s="5" t="s">
        <v>237</v>
      </c>
      <c r="C81" s="5" t="s">
        <v>238</v>
      </c>
      <c r="D81" s="6" t="s">
        <v>39</v>
      </c>
      <c r="E81" s="6" t="s">
        <v>235</v>
      </c>
      <c r="F81" s="7"/>
      <c r="G81" s="7"/>
      <c r="H81" s="7"/>
      <c r="I81" s="7"/>
      <c r="J81" s="7"/>
      <c r="K81" s="7"/>
      <c r="L81" s="7"/>
      <c r="M81" s="7"/>
      <c r="N81" s="7"/>
      <c r="O81" s="7"/>
      <c r="P81" s="7"/>
      <c r="Q81" s="7"/>
      <c r="R81" s="7"/>
      <c r="S81" s="7"/>
      <c r="T81" s="7"/>
      <c r="U81" s="7"/>
      <c r="V81" s="7"/>
      <c r="W81" s="7"/>
      <c r="X81" s="7"/>
      <c r="Y81" s="7"/>
      <c r="Z81" s="7"/>
    </row>
    <row r="82">
      <c r="A82" s="3" t="s">
        <v>239</v>
      </c>
      <c r="B82" s="5" t="s">
        <v>240</v>
      </c>
      <c r="C82" s="5" t="s">
        <v>241</v>
      </c>
      <c r="D82" s="6" t="s">
        <v>39</v>
      </c>
      <c r="E82" s="6" t="s">
        <v>235</v>
      </c>
      <c r="F82" s="7"/>
      <c r="G82" s="7"/>
      <c r="H82" s="7"/>
      <c r="I82" s="7"/>
      <c r="J82" s="7"/>
      <c r="K82" s="7"/>
      <c r="L82" s="7"/>
      <c r="M82" s="7"/>
      <c r="N82" s="7"/>
      <c r="O82" s="7"/>
      <c r="P82" s="7"/>
      <c r="Q82" s="7"/>
      <c r="R82" s="7"/>
      <c r="S82" s="7"/>
      <c r="T82" s="7"/>
      <c r="U82" s="7"/>
      <c r="V82" s="7"/>
      <c r="W82" s="7"/>
      <c r="X82" s="7"/>
      <c r="Y82" s="7"/>
      <c r="Z82" s="7"/>
    </row>
    <row r="83">
      <c r="A83" s="3" t="s">
        <v>242</v>
      </c>
      <c r="B83" s="5" t="s">
        <v>240</v>
      </c>
      <c r="C83" s="5" t="s">
        <v>243</v>
      </c>
      <c r="D83" s="6" t="s">
        <v>39</v>
      </c>
      <c r="E83" s="6" t="s">
        <v>235</v>
      </c>
      <c r="F83" s="7"/>
      <c r="G83" s="7"/>
      <c r="H83" s="7"/>
      <c r="I83" s="7"/>
      <c r="J83" s="7"/>
      <c r="K83" s="7"/>
      <c r="L83" s="7"/>
      <c r="M83" s="7"/>
      <c r="N83" s="7"/>
      <c r="O83" s="7"/>
      <c r="P83" s="7"/>
      <c r="Q83" s="7"/>
      <c r="R83" s="7"/>
      <c r="S83" s="7"/>
      <c r="T83" s="7"/>
      <c r="U83" s="7"/>
      <c r="V83" s="7"/>
      <c r="W83" s="7"/>
      <c r="X83" s="7"/>
      <c r="Y83" s="7"/>
      <c r="Z83" s="7"/>
    </row>
    <row r="84">
      <c r="A84" s="3" t="s">
        <v>244</v>
      </c>
      <c r="B84" s="5" t="s">
        <v>245</v>
      </c>
      <c r="C84" s="5" t="s">
        <v>246</v>
      </c>
      <c r="D84" s="6" t="s">
        <v>39</v>
      </c>
      <c r="E84" s="6" t="s">
        <v>235</v>
      </c>
      <c r="F84" s="7"/>
      <c r="G84" s="7"/>
      <c r="H84" s="7"/>
      <c r="I84" s="7"/>
      <c r="J84" s="7"/>
      <c r="K84" s="7"/>
      <c r="L84" s="7"/>
      <c r="M84" s="7"/>
      <c r="N84" s="7"/>
      <c r="O84" s="7"/>
      <c r="P84" s="7"/>
      <c r="Q84" s="7"/>
      <c r="R84" s="7"/>
      <c r="S84" s="7"/>
      <c r="T84" s="7"/>
      <c r="U84" s="7"/>
      <c r="V84" s="7"/>
      <c r="W84" s="7"/>
      <c r="X84" s="7"/>
      <c r="Y84" s="7"/>
      <c r="Z84" s="7"/>
    </row>
    <row r="85">
      <c r="A85" s="3" t="s">
        <v>247</v>
      </c>
      <c r="B85" s="5" t="s">
        <v>248</v>
      </c>
      <c r="C85" s="5" t="s">
        <v>249</v>
      </c>
      <c r="D85" s="6" t="s">
        <v>8</v>
      </c>
      <c r="E85" s="6" t="s">
        <v>250</v>
      </c>
      <c r="F85" s="7"/>
      <c r="G85" s="7"/>
      <c r="H85" s="7"/>
      <c r="I85" s="7"/>
      <c r="J85" s="7"/>
      <c r="K85" s="7"/>
      <c r="L85" s="7"/>
      <c r="M85" s="7"/>
      <c r="N85" s="7"/>
      <c r="O85" s="7"/>
      <c r="P85" s="7"/>
      <c r="Q85" s="7"/>
      <c r="R85" s="7"/>
      <c r="S85" s="7"/>
      <c r="T85" s="7"/>
      <c r="U85" s="7"/>
      <c r="V85" s="7"/>
      <c r="W85" s="7"/>
      <c r="X85" s="7"/>
      <c r="Y85" s="7"/>
      <c r="Z85" s="7"/>
    </row>
    <row r="86">
      <c r="A86" s="3" t="s">
        <v>251</v>
      </c>
      <c r="B86" s="5" t="s">
        <v>252</v>
      </c>
      <c r="C86" s="5" t="s">
        <v>253</v>
      </c>
      <c r="D86" s="6" t="s">
        <v>39</v>
      </c>
      <c r="E86" s="6" t="s">
        <v>250</v>
      </c>
      <c r="F86" s="7"/>
      <c r="G86" s="7"/>
      <c r="H86" s="7"/>
      <c r="I86" s="7"/>
      <c r="J86" s="7"/>
      <c r="K86" s="7"/>
      <c r="L86" s="7"/>
      <c r="M86" s="7"/>
      <c r="N86" s="7"/>
      <c r="O86" s="7"/>
      <c r="P86" s="7"/>
      <c r="Q86" s="7"/>
      <c r="R86" s="7"/>
      <c r="S86" s="7"/>
      <c r="T86" s="7"/>
      <c r="U86" s="7"/>
      <c r="V86" s="7"/>
      <c r="W86" s="7"/>
      <c r="X86" s="7"/>
      <c r="Y86" s="7"/>
      <c r="Z86" s="7"/>
    </row>
    <row r="87">
      <c r="A87" s="3" t="s">
        <v>254</v>
      </c>
      <c r="B87" s="5" t="s">
        <v>255</v>
      </c>
      <c r="C87" s="5" t="s">
        <v>256</v>
      </c>
      <c r="D87" s="6" t="s">
        <v>39</v>
      </c>
      <c r="E87" s="6" t="s">
        <v>250</v>
      </c>
      <c r="F87" s="7"/>
      <c r="G87" s="7"/>
      <c r="H87" s="7"/>
      <c r="I87" s="7"/>
      <c r="J87" s="7"/>
      <c r="K87" s="7"/>
      <c r="L87" s="7"/>
      <c r="M87" s="7"/>
      <c r="N87" s="7"/>
      <c r="O87" s="7"/>
      <c r="P87" s="7"/>
      <c r="Q87" s="7"/>
      <c r="R87" s="7"/>
      <c r="S87" s="7"/>
      <c r="T87" s="7"/>
      <c r="U87" s="7"/>
      <c r="V87" s="7"/>
      <c r="W87" s="7"/>
      <c r="X87" s="7"/>
      <c r="Y87" s="7"/>
      <c r="Z87" s="7"/>
    </row>
    <row r="88">
      <c r="A88" s="3" t="s">
        <v>257</v>
      </c>
      <c r="B88" s="5" t="s">
        <v>258</v>
      </c>
      <c r="C88" s="5" t="s">
        <v>259</v>
      </c>
      <c r="D88" s="6" t="s">
        <v>39</v>
      </c>
      <c r="E88" s="6" t="s">
        <v>250</v>
      </c>
      <c r="F88" s="7"/>
      <c r="G88" s="7"/>
      <c r="H88" s="7"/>
      <c r="I88" s="7"/>
      <c r="J88" s="7"/>
      <c r="K88" s="7"/>
      <c r="L88" s="7"/>
      <c r="M88" s="7"/>
      <c r="N88" s="7"/>
      <c r="O88" s="7"/>
      <c r="P88" s="7"/>
      <c r="Q88" s="7"/>
      <c r="R88" s="7"/>
      <c r="S88" s="7"/>
      <c r="T88" s="7"/>
      <c r="U88" s="7"/>
      <c r="V88" s="7"/>
      <c r="W88" s="7"/>
      <c r="X88" s="7"/>
      <c r="Y88" s="7"/>
      <c r="Z88" s="7"/>
    </row>
    <row r="89">
      <c r="A89" s="3" t="s">
        <v>260</v>
      </c>
      <c r="B89" s="5" t="s">
        <v>71</v>
      </c>
      <c r="C89" s="5" t="s">
        <v>261</v>
      </c>
      <c r="D89" s="6" t="s">
        <v>39</v>
      </c>
      <c r="E89" s="6" t="s">
        <v>250</v>
      </c>
      <c r="F89" s="7"/>
      <c r="G89" s="7"/>
      <c r="H89" s="7"/>
      <c r="I89" s="7"/>
      <c r="J89" s="7"/>
      <c r="K89" s="7"/>
      <c r="L89" s="7"/>
      <c r="M89" s="7"/>
      <c r="N89" s="7"/>
      <c r="O89" s="7"/>
      <c r="P89" s="7"/>
      <c r="Q89" s="7"/>
      <c r="R89" s="7"/>
      <c r="S89" s="7"/>
      <c r="T89" s="7"/>
      <c r="U89" s="7"/>
      <c r="V89" s="7"/>
      <c r="W89" s="7"/>
      <c r="X89" s="7"/>
      <c r="Y89" s="7"/>
      <c r="Z89" s="7"/>
    </row>
    <row r="90">
      <c r="A90" s="9" t="str">
        <f>HYPERLINK("https://www.departmentofproduct.com/blog/github-explained-for-product-managers","GitHub explained from product managers")</f>
        <v>GitHub explained from product managers</v>
      </c>
      <c r="B90" s="6" t="s">
        <v>262</v>
      </c>
      <c r="C90" s="6" t="s">
        <v>263</v>
      </c>
      <c r="D90" s="6" t="s">
        <v>172</v>
      </c>
      <c r="E90" s="6" t="s">
        <v>9</v>
      </c>
      <c r="F90" s="7"/>
      <c r="G90" s="7"/>
      <c r="H90" s="7"/>
      <c r="I90" s="7"/>
      <c r="J90" s="7"/>
      <c r="K90" s="7"/>
      <c r="L90" s="7"/>
      <c r="M90" s="7"/>
      <c r="N90" s="7"/>
      <c r="O90" s="7"/>
      <c r="P90" s="7"/>
      <c r="Q90" s="7"/>
      <c r="R90" s="7"/>
      <c r="S90" s="7"/>
      <c r="T90" s="7"/>
      <c r="U90" s="7"/>
      <c r="V90" s="7"/>
      <c r="W90" s="7"/>
      <c r="X90" s="7"/>
      <c r="Y90" s="7"/>
      <c r="Z90" s="7"/>
    </row>
    <row r="91">
      <c r="A91" s="9" t="str">
        <f>HYPERLINK("https://scottcolfer.com/product-management-handbook/","Product Management Handbook")</f>
        <v>Product Management Handbook</v>
      </c>
      <c r="B91" s="6" t="s">
        <v>37</v>
      </c>
      <c r="C91" s="6" t="s">
        <v>264</v>
      </c>
      <c r="D91" s="6" t="s">
        <v>8</v>
      </c>
      <c r="E91" s="6" t="s">
        <v>154</v>
      </c>
      <c r="F91" s="7"/>
      <c r="G91" s="7"/>
      <c r="H91" s="7"/>
      <c r="I91" s="7"/>
      <c r="J91" s="7"/>
      <c r="K91" s="7"/>
      <c r="L91" s="7"/>
      <c r="M91" s="7"/>
      <c r="N91" s="7"/>
      <c r="O91" s="7"/>
      <c r="P91" s="7"/>
      <c r="Q91" s="7"/>
      <c r="R91" s="7"/>
      <c r="S91" s="7"/>
      <c r="T91" s="7"/>
      <c r="U91" s="7"/>
      <c r="V91" s="7"/>
      <c r="W91" s="7"/>
      <c r="X91" s="7"/>
      <c r="Y91" s="7"/>
      <c r="Z91" s="7"/>
    </row>
    <row r="92">
      <c r="A92" s="9" t="str">
        <f>HYPERLINK("https://medium.com/@rossferg/the-principles-that-make-me-a-better-product-manager-9e50814d184f","The principles that make me a better product manager")</f>
        <v>The principles that make me a better product manager</v>
      </c>
      <c r="B92" s="6" t="s">
        <v>265</v>
      </c>
      <c r="C92" s="6" t="s">
        <v>266</v>
      </c>
      <c r="D92" s="6" t="s">
        <v>8</v>
      </c>
      <c r="E92" s="6" t="s">
        <v>9</v>
      </c>
      <c r="F92" s="7"/>
      <c r="G92" s="7"/>
      <c r="H92" s="7"/>
      <c r="I92" s="7"/>
      <c r="J92" s="7"/>
      <c r="K92" s="7"/>
      <c r="L92" s="7"/>
      <c r="M92" s="7"/>
      <c r="N92" s="7"/>
      <c r="O92" s="7"/>
      <c r="P92" s="7"/>
      <c r="Q92" s="7"/>
      <c r="R92" s="7"/>
      <c r="S92" s="7"/>
      <c r="T92" s="7"/>
      <c r="U92" s="7"/>
      <c r="V92" s="7"/>
      <c r="W92" s="7"/>
      <c r="X92" s="7"/>
      <c r="Y92" s="7"/>
      <c r="Z92" s="7"/>
    </row>
    <row r="93">
      <c r="A93" s="9" t="str">
        <f>HYPERLINK("https://www.amazon.co.uk/Product-Leadership-Richard-Banfield/dp/1491960604","Product leadership: how top product managers launch awesome products and build successful teams")</f>
        <v>Product leadership: how top product managers launch awesome products and build successful teams</v>
      </c>
      <c r="B93" s="6" t="s">
        <v>267</v>
      </c>
      <c r="C93" s="6" t="s">
        <v>268</v>
      </c>
      <c r="D93" s="6" t="s">
        <v>186</v>
      </c>
      <c r="E93" s="6" t="s">
        <v>154</v>
      </c>
      <c r="F93" s="7"/>
      <c r="G93" s="7"/>
      <c r="H93" s="7"/>
      <c r="I93" s="7"/>
      <c r="J93" s="7"/>
      <c r="K93" s="7"/>
      <c r="L93" s="7"/>
      <c r="M93" s="7"/>
      <c r="N93" s="7"/>
      <c r="O93" s="7"/>
      <c r="P93" s="7"/>
      <c r="Q93" s="7"/>
      <c r="R93" s="7"/>
      <c r="S93" s="7"/>
      <c r="T93" s="7"/>
      <c r="U93" s="7"/>
      <c r="V93" s="7"/>
      <c r="W93" s="7"/>
      <c r="X93" s="7"/>
      <c r="Y93" s="7"/>
      <c r="Z93" s="7"/>
    </row>
    <row r="94">
      <c r="A94" s="9" t="str">
        <f>HYPERLINK("https://blackboxofpm.com/managing-and-developing-product-managers-2f9a3963fab6","Managing and Developing Product Managers")</f>
        <v>Managing and Developing Product Managers</v>
      </c>
      <c r="B94" s="6" t="s">
        <v>14</v>
      </c>
      <c r="C94" s="6" t="s">
        <v>269</v>
      </c>
      <c r="D94" s="6" t="s">
        <v>186</v>
      </c>
      <c r="E94" s="6" t="s">
        <v>9</v>
      </c>
      <c r="F94" s="7"/>
      <c r="G94" s="7"/>
      <c r="H94" s="7"/>
      <c r="I94" s="7"/>
      <c r="J94" s="7"/>
      <c r="K94" s="7"/>
      <c r="L94" s="7"/>
      <c r="M94" s="7"/>
      <c r="N94" s="7"/>
      <c r="O94" s="7"/>
      <c r="P94" s="7"/>
      <c r="Q94" s="7"/>
      <c r="R94" s="7"/>
      <c r="S94" s="7"/>
      <c r="T94" s="7"/>
      <c r="U94" s="7"/>
      <c r="V94" s="7"/>
      <c r="W94" s="7"/>
      <c r="X94" s="7"/>
      <c r="Y94" s="7"/>
      <c r="Z94" s="7"/>
    </row>
    <row r="95">
      <c r="A95" s="9" t="str">
        <f>HYPERLINK("https://www.instituteforgovernment.org.uk/sites/default/files/publications/Digital_Transformation_final_WEB.pdf","Institute For Government: The hidden obstacles
to government digital
transformation")</f>
        <v>Institute For Government: The hidden obstacles
to government digital
transformation</v>
      </c>
      <c r="B95" s="6" t="s">
        <v>270</v>
      </c>
      <c r="C95" s="6" t="s">
        <v>271</v>
      </c>
      <c r="D95" s="6" t="s">
        <v>272</v>
      </c>
      <c r="E95" s="6" t="s">
        <v>154</v>
      </c>
      <c r="F95" s="7"/>
      <c r="G95" s="7"/>
      <c r="H95" s="7"/>
      <c r="I95" s="7"/>
      <c r="J95" s="7"/>
      <c r="K95" s="7"/>
      <c r="L95" s="7"/>
      <c r="M95" s="7"/>
      <c r="N95" s="7"/>
      <c r="O95" s="7"/>
      <c r="P95" s="7"/>
      <c r="Q95" s="7"/>
      <c r="R95" s="7"/>
      <c r="S95" s="7"/>
      <c r="T95" s="7"/>
      <c r="U95" s="7"/>
      <c r="V95" s="7"/>
      <c r="W95" s="7"/>
      <c r="X95" s="7"/>
      <c r="Y95" s="7"/>
      <c r="Z95" s="7"/>
    </row>
    <row r="96">
      <c r="A96" s="9" t="str">
        <f>HYPERLINK("https://www.amazon.co.uk/Value-Everything-Making-Taking-Economy/dp/161039674X","The Value of Everything")</f>
        <v>The Value of Everything</v>
      </c>
      <c r="B96" s="6" t="s">
        <v>273</v>
      </c>
      <c r="C96" s="6" t="s">
        <v>274</v>
      </c>
      <c r="D96" s="6" t="s">
        <v>275</v>
      </c>
      <c r="E96" s="6" t="s">
        <v>154</v>
      </c>
      <c r="F96" s="7"/>
      <c r="G96" s="7"/>
      <c r="H96" s="7"/>
      <c r="I96" s="7"/>
      <c r="J96" s="7"/>
      <c r="K96" s="7"/>
      <c r="L96" s="7"/>
      <c r="M96" s="7"/>
      <c r="N96" s="7"/>
      <c r="O96" s="7"/>
      <c r="P96" s="7"/>
      <c r="Q96" s="7"/>
      <c r="R96" s="7"/>
      <c r="S96" s="7"/>
      <c r="T96" s="7"/>
      <c r="U96" s="7"/>
      <c r="V96" s="7"/>
      <c r="W96" s="7"/>
      <c r="X96" s="7"/>
      <c r="Y96" s="7"/>
      <c r="Z96" s="7"/>
    </row>
    <row r="97">
      <c r="A97" s="9" t="s">
        <v>276</v>
      </c>
      <c r="B97" s="6" t="s">
        <v>273</v>
      </c>
      <c r="C97" s="6" t="s">
        <v>277</v>
      </c>
      <c r="D97" s="6" t="s">
        <v>275</v>
      </c>
      <c r="E97" s="6" t="s">
        <v>225</v>
      </c>
      <c r="F97" s="7"/>
      <c r="G97" s="7"/>
      <c r="H97" s="7"/>
      <c r="I97" s="7"/>
      <c r="J97" s="7"/>
      <c r="K97" s="7"/>
      <c r="L97" s="7"/>
      <c r="M97" s="7"/>
      <c r="N97" s="7"/>
      <c r="O97" s="7"/>
      <c r="P97" s="7"/>
      <c r="Q97" s="7"/>
      <c r="R97" s="7"/>
      <c r="S97" s="7"/>
      <c r="T97" s="7"/>
      <c r="U97" s="7"/>
      <c r="V97" s="7"/>
      <c r="W97" s="7"/>
      <c r="X97" s="7"/>
      <c r="Y97" s="7"/>
      <c r="Z97" s="7"/>
    </row>
    <row r="98">
      <c r="A98" s="9" t="s">
        <v>278</v>
      </c>
      <c r="B98" s="6" t="s">
        <v>273</v>
      </c>
      <c r="C98" s="6" t="s">
        <v>279</v>
      </c>
      <c r="D98" s="6" t="s">
        <v>275</v>
      </c>
      <c r="E98" s="6" t="s">
        <v>211</v>
      </c>
      <c r="F98" s="7"/>
      <c r="G98" s="7"/>
      <c r="H98" s="7"/>
      <c r="I98" s="7"/>
      <c r="J98" s="7"/>
      <c r="K98" s="7"/>
      <c r="L98" s="7"/>
      <c r="M98" s="7"/>
      <c r="N98" s="7"/>
      <c r="O98" s="7"/>
      <c r="P98" s="7"/>
      <c r="Q98" s="7"/>
      <c r="R98" s="7"/>
      <c r="S98" s="7"/>
      <c r="T98" s="7"/>
      <c r="U98" s="7"/>
      <c r="V98" s="7"/>
      <c r="W98" s="7"/>
      <c r="X98" s="7"/>
      <c r="Y98" s="7"/>
      <c r="Z98" s="7"/>
    </row>
    <row r="99">
      <c r="A99" s="9" t="str">
        <f>HYPERLINK("https://fs.blog/2018/09/decision-matrix/","The Decision Matrix: How to Prioritize What Matters")</f>
        <v>The Decision Matrix: How to Prioritize What Matters</v>
      </c>
      <c r="B99" s="6" t="s">
        <v>280</v>
      </c>
      <c r="C99" s="6" t="s">
        <v>281</v>
      </c>
      <c r="D99" s="6" t="s">
        <v>39</v>
      </c>
      <c r="E99" s="6" t="s">
        <v>9</v>
      </c>
      <c r="F99" s="7"/>
      <c r="G99" s="7"/>
      <c r="H99" s="7"/>
      <c r="I99" s="7"/>
      <c r="J99" s="7"/>
      <c r="K99" s="7"/>
      <c r="L99" s="7"/>
      <c r="M99" s="7"/>
      <c r="N99" s="7"/>
      <c r="O99" s="7"/>
      <c r="P99" s="7"/>
      <c r="Q99" s="7"/>
      <c r="R99" s="7"/>
      <c r="S99" s="7"/>
      <c r="T99" s="7"/>
      <c r="U99" s="7"/>
      <c r="V99" s="7"/>
      <c r="W99" s="7"/>
      <c r="X99" s="7"/>
      <c r="Y99" s="7"/>
      <c r="Z99" s="7"/>
    </row>
    <row r="100">
      <c r="A100" s="9" t="str">
        <f>HYPERLINK("https://vimeo.com/296029509","Empowered product teams")</f>
        <v>Empowered product teams</v>
      </c>
      <c r="B100" s="6" t="s">
        <v>158</v>
      </c>
      <c r="C100" s="6" t="s">
        <v>282</v>
      </c>
      <c r="D100" s="6" t="s">
        <v>117</v>
      </c>
      <c r="E100" s="6" t="s">
        <v>211</v>
      </c>
      <c r="F100" s="7"/>
      <c r="G100" s="7"/>
      <c r="H100" s="7"/>
      <c r="I100" s="7"/>
      <c r="J100" s="7"/>
      <c r="K100" s="7"/>
      <c r="L100" s="7"/>
      <c r="M100" s="7"/>
      <c r="N100" s="7"/>
      <c r="O100" s="7"/>
      <c r="P100" s="7"/>
      <c r="Q100" s="7"/>
      <c r="R100" s="7"/>
      <c r="S100" s="7"/>
      <c r="T100" s="7"/>
      <c r="U100" s="7"/>
      <c r="V100" s="7"/>
      <c r="W100" s="7"/>
      <c r="X100" s="7"/>
      <c r="Y100" s="7"/>
      <c r="Z100" s="7"/>
    </row>
    <row r="101">
      <c r="A101" s="10" t="str">
        <f>HYPERLINK("https://agilemanifesto.org/","The Agile Manifesto and Twelve Principles of Agile Software")</f>
        <v>The Agile Manifesto and Twelve Principles of Agile Software</v>
      </c>
      <c r="B101" s="11" t="s">
        <v>283</v>
      </c>
      <c r="C101" s="6" t="s">
        <v>284</v>
      </c>
      <c r="D101" s="6" t="s">
        <v>39</v>
      </c>
      <c r="E101" s="6" t="s">
        <v>9</v>
      </c>
      <c r="F101" s="7"/>
      <c r="G101" s="7"/>
      <c r="H101" s="7"/>
      <c r="I101" s="7"/>
      <c r="J101" s="7"/>
      <c r="K101" s="7"/>
      <c r="L101" s="7"/>
      <c r="M101" s="7"/>
      <c r="N101" s="7"/>
      <c r="O101" s="7"/>
      <c r="P101" s="7"/>
      <c r="Q101" s="7"/>
      <c r="R101" s="7"/>
      <c r="S101" s="7"/>
      <c r="T101" s="7"/>
      <c r="U101" s="7"/>
      <c r="V101" s="7"/>
      <c r="W101" s="7"/>
      <c r="X101" s="7"/>
      <c r="Y101" s="7"/>
      <c r="Z101" s="7"/>
    </row>
    <row r="102">
      <c r="A102" s="9" t="str">
        <f>HYPERLINK("https://www.romanpichler.com/blog/sprint-review-tips-for-product-owners/","Sprint review tips for product owners")</f>
        <v>Sprint review tips for product owners</v>
      </c>
      <c r="B102" s="6" t="s">
        <v>71</v>
      </c>
      <c r="C102" s="6" t="s">
        <v>285</v>
      </c>
      <c r="D102" s="6" t="s">
        <v>39</v>
      </c>
      <c r="E102" s="6" t="s">
        <v>9</v>
      </c>
      <c r="F102" s="7"/>
      <c r="G102" s="7"/>
      <c r="H102" s="7"/>
      <c r="I102" s="7"/>
      <c r="J102" s="7"/>
      <c r="K102" s="7"/>
      <c r="L102" s="7"/>
      <c r="M102" s="7"/>
      <c r="N102" s="7"/>
      <c r="O102" s="7"/>
      <c r="P102" s="7"/>
      <c r="Q102" s="7"/>
      <c r="R102" s="7"/>
      <c r="S102" s="7"/>
      <c r="T102" s="7"/>
      <c r="U102" s="7"/>
      <c r="V102" s="7"/>
      <c r="W102" s="7"/>
      <c r="X102" s="7"/>
      <c r="Y102" s="7"/>
      <c r="Z102" s="7"/>
    </row>
    <row r="103">
      <c r="A103" s="9" t="str">
        <f>HYPERLINK("https://www.romanpichler.com/blog/effective-sprint-goals/","Creating effective sprint goals")</f>
        <v>Creating effective sprint goals</v>
      </c>
      <c r="B103" s="6" t="s">
        <v>71</v>
      </c>
      <c r="C103" s="6" t="s">
        <v>286</v>
      </c>
      <c r="D103" s="6" t="s">
        <v>39</v>
      </c>
      <c r="E103" s="6" t="s">
        <v>9</v>
      </c>
      <c r="F103" s="7"/>
      <c r="G103" s="7"/>
      <c r="H103" s="7"/>
      <c r="I103" s="7"/>
      <c r="J103" s="7"/>
      <c r="K103" s="7"/>
      <c r="L103" s="7"/>
      <c r="M103" s="7"/>
      <c r="N103" s="7"/>
      <c r="O103" s="7"/>
      <c r="P103" s="7"/>
      <c r="Q103" s="7"/>
      <c r="R103" s="7"/>
      <c r="S103" s="7"/>
      <c r="T103" s="7"/>
      <c r="U103" s="7"/>
      <c r="V103" s="7"/>
      <c r="W103" s="7"/>
      <c r="X103" s="7"/>
      <c r="Y103" s="7"/>
      <c r="Z103" s="7"/>
    </row>
    <row r="104">
      <c r="A104" s="12" t="str">
        <f>HYPERLINK("https://medium.com/@maa1/my-product-management-toolkit-29-analysing-competitors-6db60f787fe6","Product management toolkit: Analysing competitors")</f>
        <v>Product management toolkit: Analysing competitors</v>
      </c>
      <c r="B104" s="13" t="s">
        <v>287</v>
      </c>
      <c r="C104" s="6" t="s">
        <v>288</v>
      </c>
      <c r="D104" s="6" t="s">
        <v>39</v>
      </c>
      <c r="E104" s="6" t="s">
        <v>9</v>
      </c>
      <c r="F104" s="7"/>
      <c r="G104" s="7"/>
      <c r="H104" s="7"/>
      <c r="I104" s="7"/>
      <c r="J104" s="7"/>
      <c r="K104" s="7"/>
      <c r="L104" s="7"/>
      <c r="M104" s="7"/>
      <c r="N104" s="7"/>
      <c r="O104" s="7"/>
      <c r="P104" s="7"/>
      <c r="Q104" s="7"/>
      <c r="R104" s="7"/>
      <c r="S104" s="7"/>
      <c r="T104" s="7"/>
      <c r="U104" s="7"/>
      <c r="V104" s="7"/>
      <c r="W104" s="7"/>
      <c r="X104" s="7"/>
      <c r="Y104" s="7"/>
      <c r="Z104" s="7"/>
    </row>
    <row r="105">
      <c r="A105" s="9" t="str">
        <f>HYPERLINK("https://www.amazon.co.uk/Financial-Intelligence-Revised-Managers-Knowing/dp/1422144119","Financial Intelligence: A manager's guide to knowing what the numbers really mean")</f>
        <v>Financial Intelligence: A manager's guide to knowing what the numbers really mean</v>
      </c>
      <c r="B105" s="6" t="s">
        <v>289</v>
      </c>
      <c r="C105" s="6" t="s">
        <v>290</v>
      </c>
      <c r="D105" s="6" t="s">
        <v>291</v>
      </c>
      <c r="E105" s="6" t="s">
        <v>154</v>
      </c>
      <c r="F105" s="7"/>
      <c r="G105" s="7"/>
      <c r="H105" s="7"/>
      <c r="I105" s="7"/>
      <c r="J105" s="7"/>
      <c r="K105" s="7"/>
      <c r="L105" s="7"/>
      <c r="M105" s="7"/>
      <c r="N105" s="7"/>
      <c r="O105" s="7"/>
      <c r="P105" s="7"/>
      <c r="Q105" s="7"/>
      <c r="R105" s="7"/>
      <c r="S105" s="7"/>
      <c r="T105" s="7"/>
      <c r="U105" s="7"/>
      <c r="V105" s="7"/>
      <c r="W105" s="7"/>
      <c r="X105" s="7"/>
      <c r="Y105" s="7"/>
      <c r="Z105" s="7"/>
    </row>
    <row r="106">
      <c r="A106" s="9" t="str">
        <f>HYPERLINK("https://usefyi.com/templates/product-management/?ref=producthunt","Free Resources for Product Management")</f>
        <v>Free Resources for Product Management</v>
      </c>
      <c r="B106" s="6" t="s">
        <v>292</v>
      </c>
      <c r="C106" s="6" t="s">
        <v>293</v>
      </c>
      <c r="D106" s="6" t="s">
        <v>39</v>
      </c>
      <c r="E106" s="6" t="s">
        <v>154</v>
      </c>
      <c r="F106" s="7"/>
      <c r="G106" s="7"/>
      <c r="H106" s="7"/>
      <c r="I106" s="7"/>
      <c r="J106" s="7"/>
      <c r="K106" s="7"/>
      <c r="L106" s="7"/>
      <c r="M106" s="7"/>
      <c r="N106" s="7"/>
      <c r="O106" s="7"/>
      <c r="P106" s="7"/>
      <c r="Q106" s="7"/>
      <c r="R106" s="7"/>
      <c r="S106" s="7"/>
      <c r="T106" s="7"/>
      <c r="U106" s="7"/>
      <c r="V106" s="7"/>
      <c r="W106" s="7"/>
      <c r="X106" s="7"/>
      <c r="Y106" s="7"/>
      <c r="Z106" s="7"/>
    </row>
    <row r="107">
      <c r="A107" s="9" t="str">
        <f>HYPERLINK("https://www.mindtheproduct.com/2018/09/product-roadmaps-in-five-easy-pieces/","Product Roadmaps in Five Easy Pieces")</f>
        <v>Product Roadmaps in Five Easy Pieces</v>
      </c>
      <c r="B107" s="6" t="s">
        <v>37</v>
      </c>
      <c r="C107" s="6" t="s">
        <v>294</v>
      </c>
      <c r="D107" s="6" t="s">
        <v>39</v>
      </c>
      <c r="E107" s="6" t="s">
        <v>9</v>
      </c>
      <c r="F107" s="7"/>
      <c r="G107" s="7"/>
      <c r="H107" s="7"/>
      <c r="I107" s="7"/>
      <c r="J107" s="7"/>
      <c r="K107" s="7"/>
      <c r="L107" s="7"/>
      <c r="M107" s="7"/>
      <c r="N107" s="7"/>
      <c r="O107" s="7"/>
      <c r="P107" s="7"/>
      <c r="Q107" s="7"/>
      <c r="R107" s="7"/>
      <c r="S107" s="7"/>
      <c r="T107" s="7"/>
      <c r="U107" s="7"/>
      <c r="V107" s="7"/>
      <c r="W107" s="7"/>
      <c r="X107" s="7"/>
      <c r="Y107" s="7"/>
      <c r="Z107" s="7"/>
    </row>
    <row r="108">
      <c r="A108" s="9" t="str">
        <f>HYPERLINK("https://medium.com/@stevenjmesser/how-we-use-okrs-on-gov-uk-1a8ac8be7eba","How we use OKRs on GOV.UK")</f>
        <v>How we use OKRs on GOV.UK</v>
      </c>
      <c r="B108" s="6" t="s">
        <v>295</v>
      </c>
      <c r="C108" s="6" t="s">
        <v>296</v>
      </c>
      <c r="D108" s="6" t="s">
        <v>39</v>
      </c>
      <c r="E108" s="6" t="s">
        <v>9</v>
      </c>
      <c r="F108" s="7"/>
      <c r="G108" s="7"/>
      <c r="H108" s="7"/>
      <c r="I108" s="7"/>
      <c r="J108" s="7"/>
      <c r="K108" s="7"/>
      <c r="L108" s="7"/>
      <c r="M108" s="7"/>
      <c r="N108" s="7"/>
      <c r="O108" s="7"/>
      <c r="P108" s="7"/>
      <c r="Q108" s="7"/>
      <c r="R108" s="7"/>
      <c r="S108" s="7"/>
      <c r="T108" s="7"/>
      <c r="U108" s="7"/>
      <c r="V108" s="7"/>
      <c r="W108" s="7"/>
      <c r="X108" s="7"/>
      <c r="Y108" s="7"/>
      <c r="Z108" s="7"/>
    </row>
    <row r="109">
      <c r="A109" s="9" t="str">
        <f>HYPERLINK("https://tallyfy.com/value-stream-mapping/","Value Stream Mapping: Definition, Steps, and Examples")</f>
        <v>Value Stream Mapping: Definition, Steps, and Examples</v>
      </c>
      <c r="B109" s="6" t="s">
        <v>297</v>
      </c>
      <c r="C109" s="6" t="s">
        <v>298</v>
      </c>
      <c r="D109" s="6" t="s">
        <v>299</v>
      </c>
      <c r="E109" s="6" t="s">
        <v>9</v>
      </c>
      <c r="F109" s="7"/>
      <c r="G109" s="7"/>
      <c r="H109" s="7"/>
      <c r="I109" s="7"/>
      <c r="J109" s="7"/>
      <c r="K109" s="7"/>
      <c r="L109" s="7"/>
      <c r="M109" s="7"/>
      <c r="N109" s="7"/>
      <c r="O109" s="7"/>
      <c r="P109" s="7"/>
      <c r="Q109" s="7"/>
      <c r="R109" s="7"/>
      <c r="S109" s="7"/>
      <c r="T109" s="7"/>
      <c r="U109" s="7"/>
      <c r="V109" s="7"/>
      <c r="W109" s="7"/>
      <c r="X109" s="7"/>
      <c r="Y109" s="7"/>
      <c r="Z109" s="7"/>
    </row>
    <row r="110">
      <c r="A110" s="9" t="str">
        <f>HYPERLINK("https://www.plutora.com/blog/value-stream-mapping","10 Key Steps to Master Value Stream Mapping (VSM) for Software Delivery")</f>
        <v>10 Key Steps to Master Value Stream Mapping (VSM) for Software Delivery</v>
      </c>
      <c r="B110" s="6" t="s">
        <v>300</v>
      </c>
      <c r="C110" s="6" t="s">
        <v>301</v>
      </c>
      <c r="D110" s="6" t="s">
        <v>299</v>
      </c>
      <c r="E110" s="6" t="s">
        <v>9</v>
      </c>
      <c r="F110" s="7"/>
      <c r="G110" s="7"/>
      <c r="H110" s="7"/>
      <c r="I110" s="7"/>
      <c r="J110" s="7"/>
      <c r="K110" s="7"/>
      <c r="L110" s="7"/>
      <c r="M110" s="7"/>
      <c r="N110" s="7"/>
      <c r="O110" s="7"/>
      <c r="P110" s="7"/>
      <c r="Q110" s="7"/>
      <c r="R110" s="7"/>
      <c r="S110" s="7"/>
      <c r="T110" s="7"/>
      <c r="U110" s="7"/>
      <c r="V110" s="7"/>
      <c r="W110" s="7"/>
      <c r="X110" s="7"/>
      <c r="Y110" s="7"/>
      <c r="Z110" s="7"/>
    </row>
    <row r="111">
      <c r="A111" s="9" t="str">
        <f>HYPERLINK("https://www.amazon.co.uk/Radical-Candor-Revised-Kick-Ass-Humanity/dp/1250235375/ref=sr_1_2?keywords=radical+candor&amp;qid=1559898637&amp;s=gateway&amp;sr=8-2","Radical Candor: Revised Edition: Be a Kick-Ass Boss Without Losing Your Humanity")</f>
        <v>Radical Candor: Revised Edition: Be a Kick-Ass Boss Without Losing Your Humanity</v>
      </c>
      <c r="B111" s="6" t="s">
        <v>302</v>
      </c>
      <c r="C111" s="6" t="s">
        <v>303</v>
      </c>
      <c r="D111" s="6" t="s">
        <v>117</v>
      </c>
      <c r="E111" s="6" t="s">
        <v>154</v>
      </c>
      <c r="F111" s="7"/>
      <c r="G111" s="7"/>
      <c r="H111" s="7"/>
      <c r="I111" s="7"/>
      <c r="J111" s="7"/>
      <c r="K111" s="7"/>
      <c r="L111" s="7"/>
      <c r="M111" s="7"/>
      <c r="N111" s="7"/>
      <c r="O111" s="7"/>
      <c r="P111" s="7"/>
      <c r="Q111" s="7"/>
      <c r="R111" s="7"/>
      <c r="S111" s="7"/>
      <c r="T111" s="7"/>
      <c r="U111" s="7"/>
      <c r="V111" s="7"/>
      <c r="W111" s="7"/>
      <c r="X111" s="7"/>
      <c r="Y111" s="7"/>
      <c r="Z111" s="7"/>
    </row>
    <row r="112">
      <c r="A112" s="9" t="str">
        <f>HYPERLINK("https://github.com/alphagov/Product-Managers-Learn-By-Doing","Things you should know how to do, to be a successful Product Manager")</f>
        <v>Things you should know how to do, to be a successful Product Manager</v>
      </c>
      <c r="B112" s="6" t="s">
        <v>304</v>
      </c>
      <c r="C112" s="6" t="s">
        <v>305</v>
      </c>
      <c r="D112" s="6" t="s">
        <v>8</v>
      </c>
      <c r="E112" s="6" t="s">
        <v>306</v>
      </c>
      <c r="F112" s="7"/>
      <c r="G112" s="7"/>
      <c r="H112" s="7"/>
      <c r="I112" s="7"/>
      <c r="J112" s="7"/>
      <c r="K112" s="7"/>
      <c r="L112" s="7"/>
      <c r="M112" s="7"/>
      <c r="N112" s="7"/>
      <c r="O112" s="7"/>
      <c r="P112" s="7"/>
      <c r="Q112" s="7"/>
      <c r="R112" s="7"/>
      <c r="S112" s="7"/>
      <c r="T112" s="7"/>
      <c r="U112" s="7"/>
      <c r="V112" s="7"/>
      <c r="W112" s="7"/>
      <c r="X112" s="7"/>
      <c r="Y112" s="7"/>
      <c r="Z112" s="7"/>
    </row>
    <row r="113">
      <c r="A113" s="9" t="str">
        <f>HYPERLINK("https://digitalpeople.blog.gov.uk/2019/04/15/how-were-developing-the-product-leaders-of-the-future/","How we’re developing the product leaders of the future")</f>
        <v>How we’re developing the product leaders of the future</v>
      </c>
      <c r="B113" s="6" t="s">
        <v>304</v>
      </c>
      <c r="C113" s="6" t="s">
        <v>307</v>
      </c>
      <c r="D113" s="6" t="s">
        <v>8</v>
      </c>
      <c r="E113" s="6" t="s">
        <v>9</v>
      </c>
      <c r="F113" s="7"/>
      <c r="G113" s="7"/>
      <c r="H113" s="7"/>
      <c r="I113" s="7"/>
      <c r="J113" s="7"/>
      <c r="K113" s="7"/>
      <c r="L113" s="7"/>
      <c r="M113" s="7"/>
      <c r="N113" s="7"/>
      <c r="O113" s="7"/>
      <c r="P113" s="7"/>
      <c r="Q113" s="7"/>
      <c r="R113" s="7"/>
      <c r="S113" s="7"/>
      <c r="T113" s="7"/>
      <c r="U113" s="7"/>
      <c r="V113" s="7"/>
      <c r="W113" s="7"/>
      <c r="X113" s="7"/>
      <c r="Y113" s="7"/>
      <c r="Z113" s="7"/>
    </row>
    <row r="114">
      <c r="A114" s="14" t="str">
        <f>HYPERLINK("https://medium.com/@stevenjmesser/blogging-and-working-in-the-open-a90dd3cc4753","Blogging and working in the open")</f>
        <v>Blogging and working in the open</v>
      </c>
      <c r="B114" s="6" t="s">
        <v>295</v>
      </c>
      <c r="C114" s="7"/>
      <c r="D114" s="6" t="s">
        <v>39</v>
      </c>
      <c r="E114" s="6" t="s">
        <v>9</v>
      </c>
      <c r="F114" s="7"/>
      <c r="G114" s="7"/>
      <c r="H114" s="7"/>
      <c r="I114" s="7"/>
      <c r="J114" s="7"/>
      <c r="K114" s="7"/>
      <c r="L114" s="7"/>
      <c r="M114" s="7"/>
      <c r="N114" s="7"/>
      <c r="O114" s="7"/>
      <c r="P114" s="7"/>
      <c r="Q114" s="7"/>
      <c r="R114" s="7"/>
      <c r="S114" s="7"/>
      <c r="T114" s="7"/>
      <c r="U114" s="7"/>
      <c r="V114" s="7"/>
      <c r="W114" s="7"/>
      <c r="X114" s="7"/>
      <c r="Y114" s="7"/>
      <c r="Z114" s="7"/>
    </row>
    <row r="115">
      <c r="A115" s="9" t="str">
        <f>HYPERLINK("https://thenewreality.info/","The New Reality")</f>
        <v>The New Reality</v>
      </c>
      <c r="B115" s="6" t="s">
        <v>308</v>
      </c>
      <c r="C115" s="6" t="s">
        <v>309</v>
      </c>
      <c r="D115" s="6" t="s">
        <v>310</v>
      </c>
      <c r="E115" s="6" t="s">
        <v>154</v>
      </c>
      <c r="F115" s="7"/>
      <c r="G115" s="7"/>
      <c r="H115" s="7"/>
      <c r="I115" s="7"/>
      <c r="J115" s="7"/>
      <c r="K115" s="7"/>
      <c r="L115" s="7"/>
      <c r="M115" s="7"/>
      <c r="N115" s="7"/>
      <c r="O115" s="7"/>
      <c r="P115" s="7"/>
      <c r="Q115" s="7"/>
      <c r="R115" s="7"/>
      <c r="S115" s="7"/>
      <c r="T115" s="7"/>
      <c r="U115" s="7"/>
      <c r="V115" s="7"/>
      <c r="W115" s="7"/>
      <c r="X115" s="7"/>
      <c r="Y115" s="7"/>
      <c r="Z115" s="7"/>
    </row>
    <row r="116">
      <c r="A116" s="9" t="str">
        <f>HYPERLINK("https://hbr.org/2018/01/podcast-ideacast","HBR IdeaCast")</f>
        <v>HBR IdeaCast</v>
      </c>
      <c r="B116" s="6" t="s">
        <v>311</v>
      </c>
      <c r="C116" s="6" t="s">
        <v>312</v>
      </c>
      <c r="D116" s="6" t="s">
        <v>313</v>
      </c>
      <c r="E116" s="6" t="s">
        <v>225</v>
      </c>
      <c r="F116" s="7"/>
      <c r="G116" s="7"/>
      <c r="H116" s="7"/>
      <c r="I116" s="7"/>
      <c r="J116" s="7"/>
      <c r="K116" s="7"/>
      <c r="L116" s="7"/>
      <c r="M116" s="7"/>
      <c r="N116" s="7"/>
      <c r="O116" s="7"/>
      <c r="P116" s="7"/>
      <c r="Q116" s="7"/>
      <c r="R116" s="7"/>
      <c r="S116" s="7"/>
      <c r="T116" s="7"/>
      <c r="U116" s="7"/>
      <c r="V116" s="7"/>
      <c r="W116" s="7"/>
      <c r="X116" s="7"/>
      <c r="Y116" s="7"/>
      <c r="Z116" s="7"/>
    </row>
    <row r="117">
      <c r="A117" s="9" t="str">
        <f>HYPERLINK("https://www.mindtheproduct.com/category/the-product-experience/","The Product Experience Podcast")</f>
        <v>The Product Experience Podcast</v>
      </c>
      <c r="B117" s="6" t="s">
        <v>314</v>
      </c>
      <c r="C117" s="6" t="s">
        <v>315</v>
      </c>
      <c r="D117" s="6" t="s">
        <v>316</v>
      </c>
      <c r="E117" s="6" t="s">
        <v>225</v>
      </c>
      <c r="F117" s="7"/>
      <c r="G117" s="7"/>
      <c r="H117" s="7"/>
      <c r="I117" s="7"/>
      <c r="J117" s="7"/>
      <c r="K117" s="7"/>
      <c r="L117" s="7"/>
      <c r="M117" s="7"/>
      <c r="N117" s="7"/>
      <c r="O117" s="7"/>
      <c r="P117" s="7"/>
      <c r="Q117" s="7"/>
      <c r="R117" s="7"/>
      <c r="S117" s="7"/>
      <c r="T117" s="7"/>
      <c r="U117" s="7"/>
      <c r="V117" s="7"/>
      <c r="W117" s="7"/>
      <c r="X117" s="7"/>
      <c r="Y117" s="7"/>
      <c r="Z117" s="7"/>
    </row>
    <row r="118">
      <c r="A118" s="15" t="str">
        <f>HYPERLINK("https://medium.com/@stevenjmesser/product-teams-deliver-outcomes-not-outputs-5c61d1399397","Product teams deliver outcomes, not outputs")</f>
        <v>Product teams deliver outcomes, not outputs</v>
      </c>
      <c r="B118" s="6" t="s">
        <v>295</v>
      </c>
      <c r="C118" s="7"/>
      <c r="D118" s="6" t="s">
        <v>275</v>
      </c>
      <c r="E118" s="6" t="s">
        <v>9</v>
      </c>
      <c r="F118" s="7"/>
      <c r="G118" s="7"/>
      <c r="H118" s="7"/>
      <c r="I118" s="7"/>
      <c r="J118" s="7"/>
      <c r="K118" s="7"/>
      <c r="L118" s="7"/>
      <c r="M118" s="7"/>
      <c r="N118" s="7"/>
      <c r="O118" s="7"/>
      <c r="P118" s="7"/>
      <c r="Q118" s="7"/>
      <c r="R118" s="7"/>
      <c r="S118" s="7"/>
      <c r="T118" s="7"/>
      <c r="U118" s="7"/>
      <c r="V118" s="7"/>
      <c r="W118" s="7"/>
      <c r="X118" s="7"/>
      <c r="Y118" s="7"/>
      <c r="Z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sheetData>
  <autoFilter ref="$A$1:$E$118"/>
  <hyperlinks>
    <hyperlink r:id="rId1" ref="A2"/>
    <hyperlink r:id="rId2" ref="A5"/>
    <hyperlink r:id="rId3" ref="A6"/>
    <hyperlink r:id="rId4" ref="A8"/>
    <hyperlink r:id="rId5" ref="A9"/>
    <hyperlink r:id="rId6" ref="A10"/>
    <hyperlink r:id="rId7" ref="A11"/>
    <hyperlink r:id="rId8" ref="A12"/>
    <hyperlink r:id="rId9" ref="A13"/>
    <hyperlink r:id="rId10" ref="A14"/>
    <hyperlink r:id="rId11" ref="A15"/>
    <hyperlink r:id="rId12" ref="A16"/>
    <hyperlink r:id="rId13" ref="A17"/>
    <hyperlink r:id="rId14" ref="A18"/>
    <hyperlink r:id="rId15" ref="A19"/>
    <hyperlink r:id="rId16" ref="A20"/>
    <hyperlink r:id="rId17" ref="A21"/>
    <hyperlink r:id="rId18" ref="A22"/>
    <hyperlink r:id="rId19" ref="A23"/>
    <hyperlink r:id="rId20" ref="A24"/>
    <hyperlink r:id="rId21" ref="A25"/>
    <hyperlink r:id="rId22" ref="A26"/>
    <hyperlink r:id="rId23" ref="A27"/>
    <hyperlink r:id="rId24" ref="A28"/>
    <hyperlink r:id="rId25" ref="A29"/>
    <hyperlink r:id="rId26" ref="A30"/>
    <hyperlink r:id="rId27" ref="A31"/>
    <hyperlink r:id="rId28" ref="A32"/>
    <hyperlink r:id="rId29" ref="A33"/>
    <hyperlink r:id="rId30" ref="A34"/>
    <hyperlink r:id="rId31" ref="A35"/>
    <hyperlink r:id="rId32" location="fullscreen&amp;from_embed" ref="A36"/>
    <hyperlink r:id="rId33" ref="A37"/>
    <hyperlink r:id="rId34" ref="A38"/>
    <hyperlink r:id="rId35" ref="A39"/>
    <hyperlink r:id="rId36" ref="A40"/>
    <hyperlink r:id="rId37" ref="A41"/>
    <hyperlink r:id="rId38" ref="A42"/>
    <hyperlink r:id="rId39" ref="A43"/>
    <hyperlink r:id="rId40" ref="A44"/>
    <hyperlink r:id="rId41" ref="A45"/>
    <hyperlink r:id="rId42" ref="A46"/>
    <hyperlink r:id="rId43" ref="A47"/>
    <hyperlink r:id="rId44" ref="A48"/>
    <hyperlink r:id="rId45" ref="A49"/>
    <hyperlink r:id="rId46" ref="A50"/>
    <hyperlink r:id="rId47" ref="A51"/>
    <hyperlink r:id="rId48" ref="A52"/>
    <hyperlink r:id="rId49" ref="A53"/>
    <hyperlink r:id="rId50" ref="A54"/>
    <hyperlink r:id="rId51" ref="A55"/>
    <hyperlink r:id="rId52" ref="A56"/>
    <hyperlink r:id="rId53" ref="A57"/>
    <hyperlink r:id="rId54" ref="A58"/>
    <hyperlink r:id="rId55" ref="A59"/>
    <hyperlink r:id="rId56" ref="A60"/>
    <hyperlink r:id="rId57" ref="A61"/>
    <hyperlink r:id="rId58" ref="A62"/>
    <hyperlink r:id="rId59" ref="A63"/>
    <hyperlink r:id="rId60" ref="A64"/>
    <hyperlink r:id="rId61" ref="A65"/>
    <hyperlink r:id="rId62" ref="A66"/>
    <hyperlink r:id="rId63" ref="A67"/>
    <hyperlink r:id="rId64" ref="A68"/>
    <hyperlink r:id="rId65" ref="A69"/>
    <hyperlink r:id="rId66" ref="A70"/>
    <hyperlink r:id="rId67" ref="A71"/>
    <hyperlink r:id="rId68" ref="A72"/>
    <hyperlink r:id="rId69" ref="A73"/>
    <hyperlink r:id="rId70" ref="A74"/>
    <hyperlink r:id="rId71" ref="A75"/>
    <hyperlink r:id="rId72" ref="A76"/>
    <hyperlink r:id="rId73" ref="A77"/>
    <hyperlink r:id="rId74" ref="A78"/>
    <hyperlink r:id="rId75" ref="A79"/>
    <hyperlink r:id="rId76" location="!forum/product-people" ref="A80"/>
    <hyperlink r:id="rId77" ref="A81"/>
    <hyperlink r:id="rId78" ref="A82"/>
    <hyperlink r:id="rId79" ref="A83"/>
    <hyperlink r:id="rId80" ref="A84"/>
    <hyperlink r:id="rId81" location="courses" ref="A85"/>
    <hyperlink r:id="rId82" ref="A86"/>
    <hyperlink r:id="rId83" ref="A87"/>
    <hyperlink r:id="rId84" ref="A88"/>
    <hyperlink r:id="rId85" ref="A89"/>
    <hyperlink r:id="rId86" location=".W8PHK2TjzIs.twitter" ref="A97"/>
    <hyperlink r:id="rId87" ref="A98"/>
  </hyperlinks>
  <printOptions gridLines="1" horizontalCentered="1"/>
  <pageMargins bottom="0.75" footer="0.0" header="0.0" left="0.7" right="0.7" top="0.75"/>
  <pageSetup fitToHeight="0" paperSize="9" cellComments="atEnd" orientation="landscape" pageOrder="overThenDown"/>
  <drawing r:id="rId88"/>
</worksheet>
</file>