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updateLinks="never"/>
  <mc:AlternateContent xmlns:mc="http://schemas.openxmlformats.org/markup-compatibility/2006">
    <mc:Choice Requires="x15">
      <x15ac:absPath xmlns:x15ac="http://schemas.microsoft.com/office/spreadsheetml/2010/11/ac" url="https://lgadigital.sharepoint.com/sites/EXT-LGA-TransfromationNetwork/Shared Documents/General/Tools/"/>
    </mc:Choice>
  </mc:AlternateContent>
  <xr:revisionPtr revIDLastSave="85" documentId="8_{CAA81A9E-C61A-45DE-B32D-B9E9FA870EC9}" xr6:coauthVersionLast="47" xr6:coauthVersionMax="47" xr10:uidLastSave="{3DE5CDC0-5A08-45F2-BF40-EA15C7969712}"/>
  <bookViews>
    <workbookView xWindow="-110" yWindow="-110" windowWidth="22780" windowHeight="14540" tabRatio="845" activeTab="1" xr2:uid="{00000000-000D-0000-FFFF-FFFF00000000}"/>
  </bookViews>
  <sheets>
    <sheet name="Decimal converter" sheetId="27" r:id="rId1"/>
    <sheet name="benefit_estimator_var_saving" sheetId="6" r:id="rId2"/>
    <sheet name="benefit_estimator_fixed_saving" sheetId="16" r:id="rId3"/>
    <sheet name="benefit_tracker_performance" sheetId="17" r:id="rId4"/>
    <sheet name="benefit_tracker_culture" sheetId="23" r:id="rId5"/>
    <sheet name="Lookups &gt;&gt;" sheetId="19" r:id="rId6"/>
    <sheet name="Inputs &gt;&gt;" sheetId="18" r:id="rId7"/>
    <sheet name="Benefits Definitions" sheetId="4" r:id="rId8"/>
    <sheet name="OperatingModel Definitions" sheetId="21" r:id="rId9"/>
    <sheet name="DropdownValues" sheetId="2" r:id="rId10"/>
    <sheet name="Culture definitions" sheetId="25" r:id="rId11"/>
    <sheet name="Tier Definitions" sheetId="22" r:id="rId12"/>
    <sheet name="Teams Mapping" sheetId="12" r:id="rId13"/>
  </sheets>
  <externalReferences>
    <externalReference r:id="rId14"/>
  </externalReferences>
  <definedNames>
    <definedName name="_xlnm._FilterDatabase" localSheetId="2" hidden="1">benefit_estimator_fixed_saving!$A$1:$R$184</definedName>
    <definedName name="_xlnm._FilterDatabase" localSheetId="1" hidden="1">benefit_estimator_var_saving!$A$1:$AG$307</definedName>
    <definedName name="_xlnm._FilterDatabase" localSheetId="4" hidden="1">benefit_tracker_culture!$B$1:$N$196</definedName>
    <definedName name="_xlnm._FilterDatabase" localSheetId="3" hidden="1">benefit_tracker_performance!$A$1:$Q$1</definedName>
    <definedName name="_xlnm._FilterDatabase" localSheetId="7" hidden="1">'Benefits Definitions'!$A$1:$E$1</definedName>
    <definedName name="_xlnm._FilterDatabase" localSheetId="10" hidden="1">'Culture definitions'!$A$1:$D$1</definedName>
    <definedName name="_xlnm._FilterDatabase" localSheetId="12" hidden="1">'Teams Mapping'!$A$1:$C$53</definedName>
    <definedName name="_xlnm._FilterDatabase" localSheetId="11" hidden="1">'Tier Definitions'!$A$1:$B$1</definedName>
    <definedName name="dd_cult_ref">INDEX('Teams Mapping'!$G$2:$K$13,,MATCH(benefit_tracker_culture!XFD1,'Culture definitions'!dd_directorates,0))</definedName>
    <definedName name="dd_directorates" localSheetId="10">'[1]Teams Mapping'!$G$1:$K$1</definedName>
    <definedName name="dd_directorates">'Teams Mapping'!$G$1:$K$1</definedName>
    <definedName name="dd_fix_ref">INDEX('Teams Mapping'!$G$2:$K$13,,MATCH(benefit_estimator_fixed_saving!XFD1,dd_directorates,0))</definedName>
    <definedName name="dd_perf_ref">INDEX('Teams Mapping'!$G$2:$K$13,,MATCH(benefit_tracker_performance!XFD1,dd_directorates,0))</definedName>
    <definedName name="dd_var_ref">INDEX('Teams Mapping'!$G$2:$K$14,'Teams Mapping'!$E$6,MATCH(benefit_estimator_var_saving!XFD1,dd_directorates,0))</definedName>
    <definedName name="Directorates">DropdownValues!$D$3:$D$7</definedName>
    <definedName name="Grade_Pay">DropdownValues!$F$2:$G$19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K2" i="16" l="1"/>
  <c r="K3" i="16"/>
  <c r="K4" i="16"/>
  <c r="K5" i="16"/>
  <c r="K6" i="16"/>
  <c r="K7" i="16"/>
  <c r="K8" i="16"/>
  <c r="K9" i="16"/>
  <c r="K10" i="16"/>
  <c r="K11" i="16"/>
  <c r="K12" i="16"/>
  <c r="K13" i="16"/>
  <c r="K14" i="16"/>
  <c r="K15" i="16"/>
  <c r="K16" i="16"/>
  <c r="K17" i="16"/>
  <c r="K18" i="16"/>
  <c r="K19" i="16"/>
  <c r="K20" i="16"/>
  <c r="K21" i="16"/>
  <c r="K22" i="16"/>
  <c r="K23" i="16"/>
  <c r="K24" i="16"/>
  <c r="K25" i="16"/>
  <c r="V3" i="6"/>
  <c r="V4" i="6"/>
  <c r="V5" i="6"/>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W50" i="6" s="1"/>
  <c r="V51" i="6"/>
  <c r="V52" i="6"/>
  <c r="V53" i="6"/>
  <c r="V54" i="6"/>
  <c r="V55" i="6"/>
  <c r="V56" i="6"/>
  <c r="V57" i="6"/>
  <c r="V58" i="6"/>
  <c r="V59" i="6"/>
  <c r="V60" i="6"/>
  <c r="V61" i="6"/>
  <c r="W61" i="6" s="1"/>
  <c r="V62" i="6"/>
  <c r="V63" i="6"/>
  <c r="V64" i="6"/>
  <c r="W64" i="6" s="1"/>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W118" i="6" s="1"/>
  <c r="V119" i="6"/>
  <c r="V120" i="6"/>
  <c r="V121" i="6"/>
  <c r="V122" i="6"/>
  <c r="V123" i="6"/>
  <c r="V124" i="6"/>
  <c r="V125" i="6"/>
  <c r="V126" i="6"/>
  <c r="V127" i="6"/>
  <c r="V128" i="6"/>
  <c r="V129" i="6"/>
  <c r="V130" i="6"/>
  <c r="W130" i="6" s="1"/>
  <c r="V131" i="6"/>
  <c r="V132" i="6"/>
  <c r="V133" i="6"/>
  <c r="V134" i="6"/>
  <c r="V135" i="6"/>
  <c r="W135" i="6" s="1"/>
  <c r="V136" i="6"/>
  <c r="V137" i="6"/>
  <c r="V138" i="6"/>
  <c r="V139" i="6"/>
  <c r="V140" i="6"/>
  <c r="V141" i="6"/>
  <c r="V142" i="6"/>
  <c r="V143" i="6"/>
  <c r="V144" i="6"/>
  <c r="V145" i="6"/>
  <c r="V146" i="6"/>
  <c r="V147" i="6"/>
  <c r="V148" i="6"/>
  <c r="V149" i="6"/>
  <c r="V150" i="6"/>
  <c r="V151" i="6"/>
  <c r="V152" i="6"/>
  <c r="V153" i="6"/>
  <c r="V154" i="6"/>
  <c r="V155" i="6"/>
  <c r="V156" i="6"/>
  <c r="V157" i="6"/>
  <c r="V158" i="6"/>
  <c r="V159" i="6"/>
  <c r="V160" i="6"/>
  <c r="V161" i="6"/>
  <c r="V162" i="6"/>
  <c r="V163" i="6"/>
  <c r="V164" i="6"/>
  <c r="V165" i="6"/>
  <c r="V166" i="6"/>
  <c r="V167" i="6"/>
  <c r="V168" i="6"/>
  <c r="V169" i="6"/>
  <c r="V170" i="6"/>
  <c r="V171" i="6"/>
  <c r="V172" i="6"/>
  <c r="V173" i="6"/>
  <c r="V174" i="6"/>
  <c r="V175" i="6"/>
  <c r="V176" i="6"/>
  <c r="V177" i="6"/>
  <c r="V178" i="6"/>
  <c r="V179" i="6"/>
  <c r="V180" i="6"/>
  <c r="V181" i="6"/>
  <c r="V182" i="6"/>
  <c r="V183" i="6"/>
  <c r="V184" i="6"/>
  <c r="V185" i="6"/>
  <c r="V186" i="6"/>
  <c r="V187" i="6"/>
  <c r="V188" i="6"/>
  <c r="V189" i="6"/>
  <c r="W189" i="6" s="1"/>
  <c r="V190" i="6"/>
  <c r="V191" i="6"/>
  <c r="V192" i="6"/>
  <c r="V193" i="6"/>
  <c r="V194" i="6"/>
  <c r="W194" i="6" s="1"/>
  <c r="V195" i="6"/>
  <c r="V196" i="6"/>
  <c r="V197" i="6"/>
  <c r="V198" i="6"/>
  <c r="V199" i="6"/>
  <c r="W199" i="6" s="1"/>
  <c r="V200" i="6"/>
  <c r="V201" i="6"/>
  <c r="V202" i="6"/>
  <c r="V203" i="6"/>
  <c r="V204" i="6"/>
  <c r="V205" i="6"/>
  <c r="W205" i="6" s="1"/>
  <c r="V206" i="6"/>
  <c r="V207" i="6"/>
  <c r="V208" i="6"/>
  <c r="V209" i="6"/>
  <c r="V210" i="6"/>
  <c r="W210" i="6"/>
  <c r="V211" i="6"/>
  <c r="V212" i="6"/>
  <c r="V213" i="6"/>
  <c r="V214" i="6"/>
  <c r="V215" i="6"/>
  <c r="W215" i="6" s="1"/>
  <c r="V216" i="6"/>
  <c r="V217" i="6"/>
  <c r="V218" i="6"/>
  <c r="V219" i="6"/>
  <c r="V220" i="6"/>
  <c r="V221" i="6"/>
  <c r="W221" i="6" s="1"/>
  <c r="V222" i="6"/>
  <c r="W222" i="6" s="1"/>
  <c r="V223" i="6"/>
  <c r="V224" i="6"/>
  <c r="V225" i="6"/>
  <c r="V226" i="6"/>
  <c r="W226" i="6"/>
  <c r="V227" i="6"/>
  <c r="V228" i="6"/>
  <c r="V229" i="6"/>
  <c r="V230" i="6"/>
  <c r="V231" i="6"/>
  <c r="W231" i="6"/>
  <c r="V232" i="6"/>
  <c r="V233" i="6"/>
  <c r="W233" i="6" s="1"/>
  <c r="V234" i="6"/>
  <c r="V235" i="6"/>
  <c r="V236" i="6"/>
  <c r="V237" i="6"/>
  <c r="V238" i="6"/>
  <c r="W238" i="6"/>
  <c r="V239" i="6"/>
  <c r="V240" i="6"/>
  <c r="W240" i="6" s="1"/>
  <c r="V241" i="6"/>
  <c r="V242" i="6"/>
  <c r="W242" i="6" s="1"/>
  <c r="V243" i="6"/>
  <c r="V244" i="6"/>
  <c r="V245" i="6"/>
  <c r="V246" i="6"/>
  <c r="V247" i="6"/>
  <c r="W247" i="6" s="1"/>
  <c r="V248" i="6"/>
  <c r="V249" i="6"/>
  <c r="V250" i="6"/>
  <c r="V251" i="6"/>
  <c r="V252" i="6"/>
  <c r="V253" i="6"/>
  <c r="W253" i="6" s="1"/>
  <c r="V254" i="6"/>
  <c r="V255" i="6"/>
  <c r="V256" i="6"/>
  <c r="V257" i="6"/>
  <c r="V258" i="6"/>
  <c r="W258" i="6"/>
  <c r="V259" i="6"/>
  <c r="V260" i="6"/>
  <c r="V261" i="6"/>
  <c r="V262" i="6"/>
  <c r="V263" i="6"/>
  <c r="W263" i="6" s="1"/>
  <c r="V264" i="6"/>
  <c r="V265" i="6"/>
  <c r="W265" i="6" s="1"/>
  <c r="V266" i="6"/>
  <c r="V267" i="6"/>
  <c r="V268" i="6"/>
  <c r="V269" i="6"/>
  <c r="W269" i="6" s="1"/>
  <c r="V270" i="6"/>
  <c r="W270" i="6" s="1"/>
  <c r="V271" i="6"/>
  <c r="V272" i="6"/>
  <c r="W272" i="6" s="1"/>
  <c r="V273" i="6"/>
  <c r="V274" i="6"/>
  <c r="W274" i="6"/>
  <c r="V275" i="6"/>
  <c r="V276" i="6"/>
  <c r="V277" i="6"/>
  <c r="V278" i="6"/>
  <c r="V279" i="6"/>
  <c r="W279" i="6"/>
  <c r="V280" i="6"/>
  <c r="V281" i="6"/>
  <c r="W281" i="6" s="1"/>
  <c r="V282" i="6"/>
  <c r="V283" i="6"/>
  <c r="V284" i="6"/>
  <c r="V285" i="6"/>
  <c r="V286" i="6"/>
  <c r="V287" i="6"/>
  <c r="W287" i="6" s="1"/>
  <c r="V288" i="6"/>
  <c r="V289" i="6"/>
  <c r="V290" i="6"/>
  <c r="V291" i="6"/>
  <c r="V292" i="6"/>
  <c r="V293" i="6"/>
  <c r="V294" i="6"/>
  <c r="V295" i="6"/>
  <c r="V296" i="6"/>
  <c r="V297" i="6"/>
  <c r="V298" i="6"/>
  <c r="V299" i="6"/>
  <c r="V300" i="6"/>
  <c r="W300" i="6" s="1"/>
  <c r="V301" i="6"/>
  <c r="V302" i="6"/>
  <c r="V303" i="6"/>
  <c r="W303" i="6" s="1"/>
  <c r="V304" i="6"/>
  <c r="V305" i="6"/>
  <c r="W305" i="6" s="1"/>
  <c r="V306" i="6"/>
  <c r="W306" i="6"/>
  <c r="V307" i="6"/>
  <c r="W307" i="6" s="1"/>
  <c r="T304" i="6"/>
  <c r="U304" i="6" s="1"/>
  <c r="T305" i="6"/>
  <c r="U305" i="6" s="1"/>
  <c r="T306" i="6"/>
  <c r="U306" i="6" s="1"/>
  <c r="T307" i="6"/>
  <c r="U307" i="6" s="1"/>
  <c r="T302" i="6"/>
  <c r="U302" i="6" s="1"/>
  <c r="W302" i="6" s="1"/>
  <c r="T303" i="6"/>
  <c r="U303" i="6" s="1"/>
  <c r="T301" i="6"/>
  <c r="U301" i="6" s="1"/>
  <c r="T281" i="6"/>
  <c r="U281" i="6" s="1"/>
  <c r="T282" i="6"/>
  <c r="U282" i="6" s="1"/>
  <c r="T283" i="6"/>
  <c r="U283" i="6" s="1"/>
  <c r="T284" i="6"/>
  <c r="U284" i="6" s="1"/>
  <c r="T285" i="6"/>
  <c r="U285" i="6" s="1"/>
  <c r="T286" i="6"/>
  <c r="U286" i="6" s="1"/>
  <c r="W286" i="6" s="1"/>
  <c r="T287" i="6"/>
  <c r="U287" i="6" s="1"/>
  <c r="T288" i="6"/>
  <c r="U288" i="6" s="1"/>
  <c r="T289" i="6"/>
  <c r="U289" i="6"/>
  <c r="T290" i="6"/>
  <c r="U290" i="6"/>
  <c r="W290" i="6" s="1"/>
  <c r="T291" i="6"/>
  <c r="U291" i="6" s="1"/>
  <c r="T292" i="6"/>
  <c r="U292" i="6" s="1"/>
  <c r="T293" i="6"/>
  <c r="U293" i="6"/>
  <c r="T294" i="6"/>
  <c r="U294" i="6" s="1"/>
  <c r="T295" i="6"/>
  <c r="U295" i="6" s="1"/>
  <c r="T296" i="6"/>
  <c r="U296" i="6" s="1"/>
  <c r="T297" i="6"/>
  <c r="U297" i="6" s="1"/>
  <c r="T298" i="6"/>
  <c r="U298" i="6"/>
  <c r="W298" i="6" s="1"/>
  <c r="T299" i="6"/>
  <c r="U299" i="6" s="1"/>
  <c r="T300" i="6"/>
  <c r="U300" i="6"/>
  <c r="T280" i="6"/>
  <c r="U280" i="6" s="1"/>
  <c r="T279" i="6"/>
  <c r="U279" i="6" s="1"/>
  <c r="T278" i="6"/>
  <c r="U278" i="6"/>
  <c r="W278" i="6" s="1"/>
  <c r="T277" i="6"/>
  <c r="U277" i="6" s="1"/>
  <c r="T276" i="6"/>
  <c r="U276" i="6" s="1"/>
  <c r="T275" i="6"/>
  <c r="U275" i="6" s="1"/>
  <c r="W275" i="6" s="1"/>
  <c r="T273" i="6"/>
  <c r="U273" i="6" s="1"/>
  <c r="T274" i="6"/>
  <c r="U274" i="6" s="1"/>
  <c r="T271" i="6"/>
  <c r="U271" i="6" s="1"/>
  <c r="W271" i="6" s="1"/>
  <c r="T272" i="6"/>
  <c r="U272" i="6" s="1"/>
  <c r="T270" i="6"/>
  <c r="U270" i="6"/>
  <c r="T269" i="6"/>
  <c r="U269" i="6"/>
  <c r="T240" i="6"/>
  <c r="U240" i="6" s="1"/>
  <c r="T239" i="6"/>
  <c r="U239" i="6" s="1"/>
  <c r="W239" i="6" s="1"/>
  <c r="T247" i="6"/>
  <c r="U247" i="6" s="1"/>
  <c r="T267" i="6"/>
  <c r="U267" i="6" s="1"/>
  <c r="W267" i="6" s="1"/>
  <c r="T268" i="6"/>
  <c r="U268" i="6" s="1"/>
  <c r="T238" i="6"/>
  <c r="U238" i="6" s="1"/>
  <c r="T59" i="6"/>
  <c r="T97" i="6"/>
  <c r="T260" i="6"/>
  <c r="U260" i="6"/>
  <c r="T261" i="6"/>
  <c r="U261" i="6" s="1"/>
  <c r="T262" i="6"/>
  <c r="U262" i="6"/>
  <c r="W262" i="6" s="1"/>
  <c r="T263" i="6"/>
  <c r="U263" i="6" s="1"/>
  <c r="T264" i="6"/>
  <c r="U264" i="6" s="1"/>
  <c r="T265" i="6"/>
  <c r="U265" i="6" s="1"/>
  <c r="T266" i="6"/>
  <c r="U266" i="6" s="1"/>
  <c r="T256" i="6"/>
  <c r="U256" i="6" s="1"/>
  <c r="T257" i="6"/>
  <c r="U257" i="6" s="1"/>
  <c r="T258" i="6"/>
  <c r="U258" i="6" s="1"/>
  <c r="T259" i="6"/>
  <c r="U259" i="6" s="1"/>
  <c r="T61" i="6"/>
  <c r="U61" i="6" s="1"/>
  <c r="T234" i="6"/>
  <c r="U234" i="6" s="1"/>
  <c r="W234" i="6" s="1"/>
  <c r="T235" i="6"/>
  <c r="U235" i="6" s="1"/>
  <c r="W235" i="6" s="1"/>
  <c r="T236" i="6"/>
  <c r="U236" i="6" s="1"/>
  <c r="T237" i="6"/>
  <c r="T241" i="6"/>
  <c r="U241" i="6" s="1"/>
  <c r="T242" i="6"/>
  <c r="U242" i="6" s="1"/>
  <c r="T243" i="6"/>
  <c r="U243" i="6" s="1"/>
  <c r="W243" i="6" s="1"/>
  <c r="T244" i="6"/>
  <c r="U244" i="6" s="1"/>
  <c r="T245" i="6"/>
  <c r="U245" i="6" s="1"/>
  <c r="T246" i="6"/>
  <c r="U246" i="6" s="1"/>
  <c r="W246" i="6" s="1"/>
  <c r="T248" i="6"/>
  <c r="U248" i="6" s="1"/>
  <c r="T249" i="6"/>
  <c r="U249" i="6" s="1"/>
  <c r="T250" i="6"/>
  <c r="U250" i="6" s="1"/>
  <c r="W250" i="6" s="1"/>
  <c r="T49" i="6"/>
  <c r="U49" i="6" s="1"/>
  <c r="T187" i="6"/>
  <c r="U187" i="6"/>
  <c r="W187" i="6" s="1"/>
  <c r="T188" i="6"/>
  <c r="U188" i="6" s="1"/>
  <c r="T189" i="6"/>
  <c r="U189" i="6"/>
  <c r="T190" i="6"/>
  <c r="U190" i="6" s="1"/>
  <c r="T191" i="6"/>
  <c r="U191" i="6" s="1"/>
  <c r="W191" i="6" s="1"/>
  <c r="T192" i="6"/>
  <c r="T193" i="6"/>
  <c r="T194" i="6"/>
  <c r="U194" i="6" s="1"/>
  <c r="T195" i="6"/>
  <c r="U195" i="6"/>
  <c r="W195" i="6" s="1"/>
  <c r="T196" i="6"/>
  <c r="U196" i="6"/>
  <c r="T197" i="6"/>
  <c r="U197" i="6"/>
  <c r="T198" i="6"/>
  <c r="U198" i="6" s="1"/>
  <c r="W198" i="6" s="1"/>
  <c r="T199" i="6"/>
  <c r="U199" i="6" s="1"/>
  <c r="T200" i="6"/>
  <c r="T201" i="6"/>
  <c r="U201" i="6" s="1"/>
  <c r="T202" i="6"/>
  <c r="U202" i="6" s="1"/>
  <c r="W202" i="6" s="1"/>
  <c r="T203" i="6"/>
  <c r="U203" i="6" s="1"/>
  <c r="W203" i="6" s="1"/>
  <c r="T204" i="6"/>
  <c r="U204" i="6"/>
  <c r="T205" i="6"/>
  <c r="U205" i="6"/>
  <c r="T206" i="6"/>
  <c r="U206" i="6" s="1"/>
  <c r="W206" i="6" s="1"/>
  <c r="T207" i="6"/>
  <c r="U207" i="6" s="1"/>
  <c r="W207" i="6" s="1"/>
  <c r="T208" i="6"/>
  <c r="T209" i="6"/>
  <c r="U209" i="6"/>
  <c r="T210" i="6"/>
  <c r="U210" i="6" s="1"/>
  <c r="T211" i="6"/>
  <c r="U211" i="6" s="1"/>
  <c r="T212" i="6"/>
  <c r="U212" i="6" s="1"/>
  <c r="T213" i="6"/>
  <c r="U213" i="6" s="1"/>
  <c r="T214" i="6"/>
  <c r="U214" i="6" s="1"/>
  <c r="W214" i="6" s="1"/>
  <c r="T215" i="6"/>
  <c r="U215" i="6" s="1"/>
  <c r="T216" i="6"/>
  <c r="T217" i="6"/>
  <c r="U217" i="6"/>
  <c r="T218" i="6"/>
  <c r="U218" i="6" s="1"/>
  <c r="T219" i="6"/>
  <c r="U219" i="6" s="1"/>
  <c r="W219" i="6" s="1"/>
  <c r="T220" i="6"/>
  <c r="U220" i="6" s="1"/>
  <c r="T221" i="6"/>
  <c r="U221" i="6" s="1"/>
  <c r="T222" i="6"/>
  <c r="U222" i="6" s="1"/>
  <c r="T223" i="6"/>
  <c r="U223" i="6" s="1"/>
  <c r="W223" i="6" s="1"/>
  <c r="T224" i="6"/>
  <c r="T225" i="6"/>
  <c r="U225" i="6"/>
  <c r="T226" i="6"/>
  <c r="U226" i="6" s="1"/>
  <c r="T227" i="6"/>
  <c r="U227" i="6" s="1"/>
  <c r="W227" i="6" s="1"/>
  <c r="T228" i="6"/>
  <c r="U228" i="6" s="1"/>
  <c r="T229" i="6"/>
  <c r="U229" i="6" s="1"/>
  <c r="T230" i="6"/>
  <c r="U230" i="6" s="1"/>
  <c r="W230" i="6" s="1"/>
  <c r="T231" i="6"/>
  <c r="U231" i="6" s="1"/>
  <c r="T232" i="6"/>
  <c r="T233" i="6"/>
  <c r="U233" i="6"/>
  <c r="T251" i="6"/>
  <c r="U251" i="6" s="1"/>
  <c r="W251" i="6" s="1"/>
  <c r="T252" i="6"/>
  <c r="U252" i="6" s="1"/>
  <c r="T253" i="6"/>
  <c r="U253" i="6" s="1"/>
  <c r="T135" i="6"/>
  <c r="U135" i="6"/>
  <c r="T136" i="6"/>
  <c r="U136" i="6"/>
  <c r="T137" i="6"/>
  <c r="U137" i="6" s="1"/>
  <c r="T254" i="6"/>
  <c r="U254" i="6"/>
  <c r="W254" i="6" s="1"/>
  <c r="T255" i="6"/>
  <c r="U255" i="6" s="1"/>
  <c r="W255" i="6" s="1"/>
  <c r="T122" i="6"/>
  <c r="T123" i="6"/>
  <c r="T124" i="6"/>
  <c r="T125" i="6"/>
  <c r="T126" i="6"/>
  <c r="T127" i="6"/>
  <c r="T128" i="6"/>
  <c r="T129" i="6"/>
  <c r="T130" i="6"/>
  <c r="U130" i="6" s="1"/>
  <c r="T131" i="6"/>
  <c r="T132" i="6"/>
  <c r="T133" i="6"/>
  <c r="T134" i="6"/>
  <c r="T138" i="6"/>
  <c r="T139" i="6"/>
  <c r="T140" i="6"/>
  <c r="T141" i="6"/>
  <c r="T142" i="6"/>
  <c r="T143" i="6"/>
  <c r="T144" i="6"/>
  <c r="T145" i="6"/>
  <c r="T146" i="6"/>
  <c r="T147" i="6"/>
  <c r="T148" i="6"/>
  <c r="T149" i="6"/>
  <c r="T150" i="6"/>
  <c r="T151" i="6"/>
  <c r="T152" i="6"/>
  <c r="T153" i="6"/>
  <c r="T154" i="6"/>
  <c r="T155" i="6"/>
  <c r="T156" i="6"/>
  <c r="T157" i="6"/>
  <c r="T103" i="6"/>
  <c r="U103" i="6" s="1"/>
  <c r="W103" i="6" s="1"/>
  <c r="T104" i="6"/>
  <c r="U104" i="6" s="1"/>
  <c r="T60" i="6"/>
  <c r="T62" i="6"/>
  <c r="T63" i="6"/>
  <c r="T64" i="6"/>
  <c r="U64" i="6" s="1"/>
  <c r="T65" i="6"/>
  <c r="T50" i="6"/>
  <c r="U50" i="6" s="1"/>
  <c r="T4" i="6"/>
  <c r="W190" i="6" l="1"/>
  <c r="W282" i="6"/>
  <c r="W266" i="6"/>
  <c r="W294" i="6"/>
  <c r="W218" i="6"/>
  <c r="Y218" i="6" s="1"/>
  <c r="W211" i="6"/>
  <c r="W259" i="6"/>
  <c r="Y254" i="6"/>
  <c r="W304" i="6"/>
  <c r="W291" i="6"/>
  <c r="W285" i="6"/>
  <c r="W268" i="6"/>
  <c r="W252" i="6"/>
  <c r="Y252" i="6" s="1"/>
  <c r="W236" i="6"/>
  <c r="Y236" i="6" s="1"/>
  <c r="W220" i="6"/>
  <c r="Y220" i="6" s="1"/>
  <c r="W204" i="6"/>
  <c r="Y204" i="6" s="1"/>
  <c r="W188" i="6"/>
  <c r="W297" i="6"/>
  <c r="W284" i="6"/>
  <c r="W273" i="6"/>
  <c r="W257" i="6"/>
  <c r="W241" i="6"/>
  <c r="W225" i="6"/>
  <c r="W209" i="6"/>
  <c r="Y209" i="6" s="1"/>
  <c r="W193" i="6"/>
  <c r="W49" i="6"/>
  <c r="W224" i="6"/>
  <c r="W208" i="6"/>
  <c r="W295" i="6"/>
  <c r="W289" i="6"/>
  <c r="W277" i="6"/>
  <c r="W261" i="6"/>
  <c r="W245" i="6"/>
  <c r="W229" i="6"/>
  <c r="Y229" i="6" s="1"/>
  <c r="W213" i="6"/>
  <c r="Y213" i="6" s="1"/>
  <c r="W197" i="6"/>
  <c r="Y197" i="6" s="1"/>
  <c r="W292" i="6"/>
  <c r="W296" i="6"/>
  <c r="W283" i="6"/>
  <c r="W256" i="6"/>
  <c r="W301" i="6"/>
  <c r="W288" i="6"/>
  <c r="W276" i="6"/>
  <c r="W260" i="6"/>
  <c r="W244" i="6"/>
  <c r="W228" i="6"/>
  <c r="Y228" i="6" s="1"/>
  <c r="W212" i="6"/>
  <c r="Y212" i="6" s="1"/>
  <c r="W196" i="6"/>
  <c r="Y196" i="6" s="1"/>
  <c r="W4" i="6"/>
  <c r="W217" i="6"/>
  <c r="Y217" i="6" s="1"/>
  <c r="W201" i="6"/>
  <c r="Y201" i="6" s="1"/>
  <c r="W137" i="6"/>
  <c r="Y137" i="6" s="1"/>
  <c r="W249" i="6"/>
  <c r="W299" i="6"/>
  <c r="W293" i="6"/>
  <c r="W280" i="6"/>
  <c r="W264" i="6"/>
  <c r="W248" i="6"/>
  <c r="W136" i="6"/>
  <c r="Y136" i="6" s="1"/>
  <c r="W104" i="6"/>
  <c r="Y238" i="6"/>
  <c r="Y195" i="6"/>
  <c r="Y235" i="6"/>
  <c r="Y188" i="6"/>
  <c r="Y190" i="6"/>
  <c r="Y233" i="6"/>
  <c r="Y225" i="6"/>
  <c r="Y251" i="6"/>
  <c r="U193" i="6"/>
  <c r="Y191" i="6"/>
  <c r="Y222" i="6"/>
  <c r="Y214" i="6"/>
  <c r="Y202" i="6"/>
  <c r="Y199" i="6"/>
  <c r="Y187" i="6"/>
  <c r="Y227" i="6"/>
  <c r="Y219" i="6"/>
  <c r="Y211" i="6"/>
  <c r="Y231" i="6"/>
  <c r="Y226" i="6"/>
  <c r="Y223" i="6"/>
  <c r="Y215" i="6"/>
  <c r="Y210" i="6"/>
  <c r="Y207" i="6"/>
  <c r="Y194" i="6"/>
  <c r="Y230" i="6"/>
  <c r="Y203" i="6"/>
  <c r="Y255" i="6"/>
  <c r="Y206" i="6"/>
  <c r="Y198" i="6"/>
  <c r="Y239" i="6"/>
  <c r="U232" i="6"/>
  <c r="W232" i="6" s="1"/>
  <c r="U224" i="6"/>
  <c r="U216" i="6"/>
  <c r="W216" i="6" s="1"/>
  <c r="U208" i="6"/>
  <c r="U200" i="6"/>
  <c r="W200" i="6" s="1"/>
  <c r="U192" i="6"/>
  <c r="W192" i="6" s="1"/>
  <c r="U237" i="6"/>
  <c r="W237" i="6" s="1"/>
  <c r="Y240" i="6"/>
  <c r="Y135" i="6"/>
  <c r="Y205" i="6"/>
  <c r="Y221" i="6"/>
  <c r="Y189" i="6"/>
  <c r="Y253" i="6"/>
  <c r="Y234" i="6"/>
  <c r="Y104" i="6"/>
  <c r="Y103" i="6"/>
  <c r="Y50" i="6"/>
  <c r="T53" i="6"/>
  <c r="T12" i="6"/>
  <c r="T2" i="6"/>
  <c r="V2" i="6"/>
  <c r="T7" i="6"/>
  <c r="T8" i="6"/>
  <c r="T9" i="6"/>
  <c r="T10" i="6"/>
  <c r="T11" i="6"/>
  <c r="T13" i="6"/>
  <c r="T14" i="6"/>
  <c r="T3" i="6"/>
  <c r="U4" i="6"/>
  <c r="T5" i="6"/>
  <c r="T6" i="6"/>
  <c r="T15" i="6"/>
  <c r="T16" i="6"/>
  <c r="T17" i="6"/>
  <c r="T18" i="6"/>
  <c r="T19" i="6"/>
  <c r="T20" i="6"/>
  <c r="T21" i="6"/>
  <c r="T22" i="6"/>
  <c r="T23" i="6"/>
  <c r="T24" i="6"/>
  <c r="T25" i="6"/>
  <c r="T26" i="6"/>
  <c r="T27" i="6"/>
  <c r="T28" i="6"/>
  <c r="T29" i="6"/>
  <c r="T30" i="6"/>
  <c r="T31" i="6"/>
  <c r="T32" i="6"/>
  <c r="T33" i="6"/>
  <c r="T34" i="6"/>
  <c r="T38" i="6"/>
  <c r="T39" i="6"/>
  <c r="T40" i="6"/>
  <c r="T41" i="6"/>
  <c r="T42" i="6"/>
  <c r="T43" i="6"/>
  <c r="T44" i="6"/>
  <c r="T45" i="6"/>
  <c r="T35" i="6"/>
  <c r="T36" i="6"/>
  <c r="T37" i="6"/>
  <c r="T46" i="6"/>
  <c r="T47" i="6"/>
  <c r="T48" i="6"/>
  <c r="T51" i="6"/>
  <c r="T52" i="6"/>
  <c r="T54" i="6"/>
  <c r="K94" i="16"/>
  <c r="R94" i="16" s="1"/>
  <c r="K95" i="16"/>
  <c r="R95" i="16" s="1"/>
  <c r="K96" i="16"/>
  <c r="R96" i="16" s="1"/>
  <c r="K97" i="16"/>
  <c r="R97" i="16" s="1"/>
  <c r="K98" i="16"/>
  <c r="R98" i="16" s="1"/>
  <c r="K99" i="16"/>
  <c r="R99" i="16" s="1"/>
  <c r="K100" i="16"/>
  <c r="R100" i="16" s="1"/>
  <c r="K101" i="16"/>
  <c r="R101" i="16" s="1"/>
  <c r="K102" i="16"/>
  <c r="R102" i="16" s="1"/>
  <c r="K103" i="16"/>
  <c r="R103" i="16" s="1"/>
  <c r="K104" i="16"/>
  <c r="R104" i="16" s="1"/>
  <c r="K105" i="16"/>
  <c r="R105" i="16" s="1"/>
  <c r="K106" i="16"/>
  <c r="R106" i="16" s="1"/>
  <c r="K107" i="16"/>
  <c r="R107" i="16" s="1"/>
  <c r="K108" i="16"/>
  <c r="R108" i="16" s="1"/>
  <c r="K109" i="16"/>
  <c r="R109" i="16" s="1"/>
  <c r="K110" i="16"/>
  <c r="R110" i="16" s="1"/>
  <c r="K111" i="16"/>
  <c r="R111" i="16" s="1"/>
  <c r="K112" i="16"/>
  <c r="R112" i="16" s="1"/>
  <c r="K113" i="16"/>
  <c r="R113" i="16" s="1"/>
  <c r="K114" i="16"/>
  <c r="R114" i="16" s="1"/>
  <c r="K115" i="16"/>
  <c r="R115" i="16" s="1"/>
  <c r="K116" i="16"/>
  <c r="R116" i="16" s="1"/>
  <c r="K117" i="16"/>
  <c r="R117" i="16" s="1"/>
  <c r="K118" i="16"/>
  <c r="R118" i="16" s="1"/>
  <c r="K119" i="16"/>
  <c r="R119" i="16" s="1"/>
  <c r="K120" i="16"/>
  <c r="R120" i="16" s="1"/>
  <c r="K121" i="16"/>
  <c r="R121" i="16" s="1"/>
  <c r="K122" i="16"/>
  <c r="R122" i="16" s="1"/>
  <c r="K123" i="16"/>
  <c r="R123" i="16" s="1"/>
  <c r="K124" i="16"/>
  <c r="R124" i="16" s="1"/>
  <c r="K125" i="16"/>
  <c r="R125" i="16" s="1"/>
  <c r="K126" i="16"/>
  <c r="R126" i="16" s="1"/>
  <c r="K127" i="16"/>
  <c r="R127" i="16" s="1"/>
  <c r="K128" i="16"/>
  <c r="R128" i="16" s="1"/>
  <c r="K129" i="16"/>
  <c r="R129" i="16" s="1"/>
  <c r="K130" i="16"/>
  <c r="R130" i="16" s="1"/>
  <c r="K131" i="16"/>
  <c r="R131" i="16" s="1"/>
  <c r="K132" i="16"/>
  <c r="R132" i="16" s="1"/>
  <c r="K133" i="16"/>
  <c r="R133" i="16" s="1"/>
  <c r="K134" i="16"/>
  <c r="R134" i="16" s="1"/>
  <c r="K135" i="16"/>
  <c r="R135" i="16" s="1"/>
  <c r="K136" i="16"/>
  <c r="R136" i="16" s="1"/>
  <c r="K137" i="16"/>
  <c r="R137" i="16" s="1"/>
  <c r="K138" i="16"/>
  <c r="R138" i="16" s="1"/>
  <c r="K139" i="16"/>
  <c r="R139" i="16" s="1"/>
  <c r="K140" i="16"/>
  <c r="R140" i="16" s="1"/>
  <c r="K141" i="16"/>
  <c r="R141" i="16" s="1"/>
  <c r="K142" i="16"/>
  <c r="R142" i="16" s="1"/>
  <c r="K143" i="16"/>
  <c r="R143" i="16" s="1"/>
  <c r="K144" i="16"/>
  <c r="R144" i="16" s="1"/>
  <c r="K145" i="16"/>
  <c r="R145" i="16" s="1"/>
  <c r="K146" i="16"/>
  <c r="R146" i="16" s="1"/>
  <c r="K147" i="16"/>
  <c r="R147" i="16" s="1"/>
  <c r="K148" i="16"/>
  <c r="R148" i="16" s="1"/>
  <c r="K149" i="16"/>
  <c r="R149" i="16" s="1"/>
  <c r="K150" i="16"/>
  <c r="R150" i="16" s="1"/>
  <c r="K151" i="16"/>
  <c r="R151" i="16" s="1"/>
  <c r="K152" i="16"/>
  <c r="R152" i="16" s="1"/>
  <c r="K153" i="16"/>
  <c r="R153" i="16" s="1"/>
  <c r="K154" i="16"/>
  <c r="R154" i="16" s="1"/>
  <c r="K155" i="16"/>
  <c r="R155" i="16" s="1"/>
  <c r="K156" i="16"/>
  <c r="R156" i="16" s="1"/>
  <c r="K157" i="16"/>
  <c r="R157" i="16" s="1"/>
  <c r="K158" i="16"/>
  <c r="R158" i="16" s="1"/>
  <c r="K159" i="16"/>
  <c r="R159" i="16" s="1"/>
  <c r="K160" i="16"/>
  <c r="R160" i="16" s="1"/>
  <c r="K161" i="16"/>
  <c r="R161" i="16" s="1"/>
  <c r="K162" i="16"/>
  <c r="R162" i="16" s="1"/>
  <c r="K163" i="16"/>
  <c r="R163" i="16" s="1"/>
  <c r="K164" i="16"/>
  <c r="R164" i="16" s="1"/>
  <c r="K165" i="16"/>
  <c r="R165" i="16" s="1"/>
  <c r="K166" i="16"/>
  <c r="R166" i="16" s="1"/>
  <c r="K167" i="16"/>
  <c r="R167" i="16" s="1"/>
  <c r="K168" i="16"/>
  <c r="R168" i="16" s="1"/>
  <c r="K169" i="16"/>
  <c r="R169" i="16" s="1"/>
  <c r="K170" i="16"/>
  <c r="R170" i="16" s="1"/>
  <c r="K171" i="16"/>
  <c r="R171" i="16" s="1"/>
  <c r="K172" i="16"/>
  <c r="R172" i="16" s="1"/>
  <c r="K173" i="16"/>
  <c r="R173" i="16" s="1"/>
  <c r="K174" i="16"/>
  <c r="R174" i="16" s="1"/>
  <c r="K175" i="16"/>
  <c r="R175" i="16" s="1"/>
  <c r="K176" i="16"/>
  <c r="R176" i="16" s="1"/>
  <c r="K177" i="16"/>
  <c r="R177" i="16" s="1"/>
  <c r="K178" i="16"/>
  <c r="R178" i="16" s="1"/>
  <c r="K179" i="16"/>
  <c r="R179" i="16" s="1"/>
  <c r="K180" i="16"/>
  <c r="R180" i="16" s="1"/>
  <c r="K181" i="16"/>
  <c r="R181" i="16" s="1"/>
  <c r="K182" i="16"/>
  <c r="R182" i="16" s="1"/>
  <c r="K183" i="16"/>
  <c r="R183" i="16" s="1"/>
  <c r="K184" i="16"/>
  <c r="R184" i="16" s="1"/>
  <c r="R2" i="16"/>
  <c r="R3" i="16"/>
  <c r="R4" i="16"/>
  <c r="R5" i="16"/>
  <c r="R6" i="16"/>
  <c r="R7" i="16"/>
  <c r="R8" i="16"/>
  <c r="R9" i="16"/>
  <c r="R10" i="16"/>
  <c r="R11" i="16"/>
  <c r="R12" i="16"/>
  <c r="R13" i="16"/>
  <c r="R14" i="16"/>
  <c r="R15" i="16"/>
  <c r="R16" i="16"/>
  <c r="R17" i="16"/>
  <c r="R18" i="16"/>
  <c r="R19" i="16"/>
  <c r="R20" i="16"/>
  <c r="R21" i="16"/>
  <c r="R22" i="16"/>
  <c r="R23" i="16"/>
  <c r="R24" i="16"/>
  <c r="R25" i="16"/>
  <c r="K26" i="16"/>
  <c r="R26" i="16" s="1"/>
  <c r="K27" i="16"/>
  <c r="R27" i="16" s="1"/>
  <c r="K28" i="16"/>
  <c r="R28" i="16" s="1"/>
  <c r="K29" i="16"/>
  <c r="R29" i="16" s="1"/>
  <c r="K30" i="16"/>
  <c r="R30" i="16" s="1"/>
  <c r="K31" i="16"/>
  <c r="R31" i="16" s="1"/>
  <c r="K32" i="16"/>
  <c r="R32" i="16" s="1"/>
  <c r="K33" i="16"/>
  <c r="R33" i="16" s="1"/>
  <c r="K34" i="16"/>
  <c r="R34" i="16" s="1"/>
  <c r="K35" i="16"/>
  <c r="R35" i="16" s="1"/>
  <c r="K36" i="16"/>
  <c r="R36" i="16" s="1"/>
  <c r="K37" i="16"/>
  <c r="R37" i="16" s="1"/>
  <c r="K38" i="16"/>
  <c r="R38" i="16" s="1"/>
  <c r="K39" i="16"/>
  <c r="R39" i="16" s="1"/>
  <c r="K40" i="16"/>
  <c r="R40" i="16" s="1"/>
  <c r="K41" i="16"/>
  <c r="R41" i="16" s="1"/>
  <c r="K42" i="16"/>
  <c r="R42" i="16" s="1"/>
  <c r="K43" i="16"/>
  <c r="R43" i="16" s="1"/>
  <c r="K44" i="16"/>
  <c r="R44" i="16" s="1"/>
  <c r="K45" i="16"/>
  <c r="R45" i="16" s="1"/>
  <c r="K46" i="16"/>
  <c r="R46" i="16" s="1"/>
  <c r="K47" i="16"/>
  <c r="R47" i="16" s="1"/>
  <c r="K48" i="16"/>
  <c r="R48" i="16" s="1"/>
  <c r="K49" i="16"/>
  <c r="R49" i="16" s="1"/>
  <c r="K50" i="16"/>
  <c r="R50" i="16" s="1"/>
  <c r="K51" i="16"/>
  <c r="R51" i="16" s="1"/>
  <c r="K52" i="16"/>
  <c r="R52" i="16" s="1"/>
  <c r="K53" i="16"/>
  <c r="R53" i="16" s="1"/>
  <c r="K54" i="16"/>
  <c r="R54" i="16" s="1"/>
  <c r="K55" i="16"/>
  <c r="R55" i="16" s="1"/>
  <c r="K56" i="16"/>
  <c r="R56" i="16" s="1"/>
  <c r="K57" i="16"/>
  <c r="R57" i="16" s="1"/>
  <c r="K58" i="16"/>
  <c r="R58" i="16" s="1"/>
  <c r="K59" i="16"/>
  <c r="R59" i="16" s="1"/>
  <c r="K60" i="16"/>
  <c r="R60" i="16" s="1"/>
  <c r="K61" i="16"/>
  <c r="R61" i="16" s="1"/>
  <c r="K62" i="16"/>
  <c r="R62" i="16" s="1"/>
  <c r="K63" i="16"/>
  <c r="R63" i="16" s="1"/>
  <c r="K64" i="16"/>
  <c r="R64" i="16" s="1"/>
  <c r="K65" i="16"/>
  <c r="R65" i="16" s="1"/>
  <c r="K66" i="16"/>
  <c r="R66" i="16" s="1"/>
  <c r="K67" i="16"/>
  <c r="R67" i="16" s="1"/>
  <c r="K68" i="16"/>
  <c r="R68" i="16" s="1"/>
  <c r="K69" i="16"/>
  <c r="R69" i="16" s="1"/>
  <c r="K70" i="16"/>
  <c r="R70" i="16" s="1"/>
  <c r="K71" i="16"/>
  <c r="R71" i="16" s="1"/>
  <c r="K72" i="16"/>
  <c r="R72" i="16" s="1"/>
  <c r="K73" i="16"/>
  <c r="R73" i="16" s="1"/>
  <c r="K74" i="16"/>
  <c r="R74" i="16" s="1"/>
  <c r="K75" i="16"/>
  <c r="R75" i="16" s="1"/>
  <c r="K76" i="16"/>
  <c r="R76" i="16" s="1"/>
  <c r="K77" i="16"/>
  <c r="R77" i="16" s="1"/>
  <c r="K78" i="16"/>
  <c r="R78" i="16" s="1"/>
  <c r="K79" i="16"/>
  <c r="R79" i="16" s="1"/>
  <c r="K80" i="16"/>
  <c r="R80" i="16" s="1"/>
  <c r="K81" i="16"/>
  <c r="R81" i="16" s="1"/>
  <c r="K82" i="16"/>
  <c r="R82" i="16" s="1"/>
  <c r="K83" i="16"/>
  <c r="R83" i="16" s="1"/>
  <c r="K84" i="16"/>
  <c r="R84" i="16" s="1"/>
  <c r="K85" i="16"/>
  <c r="R85" i="16" s="1"/>
  <c r="K86" i="16"/>
  <c r="R86" i="16" s="1"/>
  <c r="K87" i="16"/>
  <c r="R87" i="16" s="1"/>
  <c r="K88" i="16"/>
  <c r="R88" i="16" s="1"/>
  <c r="K89" i="16"/>
  <c r="R89" i="16" s="1"/>
  <c r="K90" i="16"/>
  <c r="R90" i="16" s="1"/>
  <c r="K91" i="16"/>
  <c r="R91" i="16" s="1"/>
  <c r="K92" i="16"/>
  <c r="R92" i="16" s="1"/>
  <c r="K93" i="16"/>
  <c r="R93" i="16" s="1"/>
  <c r="Y216" i="6" l="1"/>
  <c r="Y237" i="6"/>
  <c r="Y193" i="6"/>
  <c r="Y224" i="6"/>
  <c r="Y200" i="6"/>
  <c r="Y232" i="6"/>
  <c r="Y192" i="6"/>
  <c r="Y208" i="6"/>
  <c r="Y49" i="6"/>
  <c r="U46" i="6"/>
  <c r="W46" i="6" s="1"/>
  <c r="U54" i="6"/>
  <c r="W54" i="6" s="1"/>
  <c r="U52" i="6"/>
  <c r="W52" i="6" s="1"/>
  <c r="U51" i="6"/>
  <c r="W51" i="6" s="1"/>
  <c r="U48" i="6"/>
  <c r="W48" i="6" s="1"/>
  <c r="U47" i="6"/>
  <c r="W47" i="6" s="1"/>
  <c r="U37" i="6"/>
  <c r="W37" i="6" s="1"/>
  <c r="U36" i="6"/>
  <c r="W36" i="6" s="1"/>
  <c r="U35" i="6"/>
  <c r="W35" i="6" s="1"/>
  <c r="U45" i="6"/>
  <c r="W45" i="6" s="1"/>
  <c r="U44" i="6"/>
  <c r="W44" i="6" s="1"/>
  <c r="U43" i="6"/>
  <c r="W43" i="6" s="1"/>
  <c r="U42" i="6"/>
  <c r="W42" i="6" s="1"/>
  <c r="U41" i="6"/>
  <c r="W41" i="6" s="1"/>
  <c r="U40" i="6"/>
  <c r="W40" i="6" s="1"/>
  <c r="U39" i="6"/>
  <c r="W39" i="6" s="1"/>
  <c r="U38" i="6"/>
  <c r="W38" i="6" s="1"/>
  <c r="U34" i="6"/>
  <c r="W34" i="6" s="1"/>
  <c r="U33" i="6"/>
  <c r="U32" i="6"/>
  <c r="U31" i="6"/>
  <c r="U30" i="6"/>
  <c r="W30" i="6" s="1"/>
  <c r="U29" i="6"/>
  <c r="U28" i="6"/>
  <c r="U27" i="6"/>
  <c r="U26" i="6"/>
  <c r="W26" i="6" s="1"/>
  <c r="U25" i="6"/>
  <c r="U24" i="6"/>
  <c r="U23" i="6"/>
  <c r="U22" i="6"/>
  <c r="W22" i="6" s="1"/>
  <c r="U21" i="6"/>
  <c r="W21" i="6" s="1"/>
  <c r="U20" i="6"/>
  <c r="W20" i="6" s="1"/>
  <c r="U19" i="6"/>
  <c r="W19" i="6" s="1"/>
  <c r="U18" i="6"/>
  <c r="W18" i="6" s="1"/>
  <c r="U17" i="6"/>
  <c r="W17" i="6" s="1"/>
  <c r="U16" i="6"/>
  <c r="W16" i="6" s="1"/>
  <c r="U15" i="6"/>
  <c r="W15" i="6" s="1"/>
  <c r="U6" i="6"/>
  <c r="W6" i="6" s="1"/>
  <c r="U5" i="6"/>
  <c r="W5" i="6" s="1"/>
  <c r="U3" i="6"/>
  <c r="W3" i="6" s="1"/>
  <c r="U14" i="6"/>
  <c r="W14" i="6" s="1"/>
  <c r="U13" i="6"/>
  <c r="W13" i="6" s="1"/>
  <c r="U11" i="6"/>
  <c r="W11" i="6" s="1"/>
  <c r="U10" i="6"/>
  <c r="W10" i="6" s="1"/>
  <c r="U9" i="6"/>
  <c r="W9" i="6" s="1"/>
  <c r="U8" i="6"/>
  <c r="W8" i="6" s="1"/>
  <c r="U7" i="6"/>
  <c r="W7" i="6" s="1"/>
  <c r="U2" i="6"/>
  <c r="W2" i="6" s="1"/>
  <c r="U12" i="6"/>
  <c r="W12" i="6" s="1"/>
  <c r="U53" i="6"/>
  <c r="W53" i="6" s="1"/>
  <c r="Y4" i="6"/>
  <c r="Y30" i="6"/>
  <c r="Y22" i="6"/>
  <c r="W25" i="6" l="1"/>
  <c r="Y25" i="6" s="1"/>
  <c r="W33" i="6"/>
  <c r="Y33" i="6" s="1"/>
  <c r="W29" i="6"/>
  <c r="Y29" i="6" s="1"/>
  <c r="Y26" i="6"/>
  <c r="W23" i="6"/>
  <c r="Y23" i="6" s="1"/>
  <c r="W31" i="6"/>
  <c r="Y31" i="6" s="1"/>
  <c r="W24" i="6"/>
  <c r="Y24" i="6" s="1"/>
  <c r="W32" i="6"/>
  <c r="Y32" i="6" s="1"/>
  <c r="W27" i="6"/>
  <c r="Y27" i="6" s="1"/>
  <c r="W28" i="6"/>
  <c r="Y28" i="6" s="1"/>
  <c r="Y53" i="6"/>
  <c r="Y12" i="6"/>
  <c r="Y2" i="6"/>
  <c r="Y8" i="6"/>
  <c r="Y9" i="6"/>
  <c r="Y10" i="6"/>
  <c r="Y11" i="6"/>
  <c r="Y13" i="6"/>
  <c r="Y14" i="6"/>
  <c r="Y3" i="6"/>
  <c r="Y6" i="6"/>
  <c r="Y15" i="6"/>
  <c r="Y16" i="6"/>
  <c r="Y17" i="6"/>
  <c r="Y18" i="6"/>
  <c r="Y19" i="6"/>
  <c r="Y20" i="6"/>
  <c r="Y34" i="6"/>
  <c r="Y38" i="6"/>
  <c r="Y39" i="6"/>
  <c r="Y40" i="6"/>
  <c r="Y41" i="6"/>
  <c r="Y42" i="6"/>
  <c r="Y43" i="6"/>
  <c r="Y44" i="6"/>
  <c r="Y45" i="6"/>
  <c r="Y35" i="6"/>
  <c r="Y36" i="6"/>
  <c r="Y37" i="6"/>
  <c r="Y47" i="6"/>
  <c r="Y48" i="6"/>
  <c r="Y51" i="6"/>
  <c r="Y52" i="6"/>
  <c r="Y54" i="6"/>
  <c r="Y46" i="6"/>
  <c r="Y21" i="6"/>
  <c r="Y5" i="6"/>
  <c r="Y7" i="6"/>
  <c r="T55" i="6"/>
  <c r="T56" i="6"/>
  <c r="T57" i="6"/>
  <c r="T58"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8" i="6"/>
  <c r="T99" i="6"/>
  <c r="U99" i="6" s="1"/>
  <c r="W99" i="6" s="1"/>
  <c r="T100" i="6"/>
  <c r="T101" i="6"/>
  <c r="T102" i="6"/>
  <c r="T105" i="6"/>
  <c r="T106" i="6"/>
  <c r="T107" i="6"/>
  <c r="T108" i="6"/>
  <c r="T109" i="6"/>
  <c r="T110" i="6"/>
  <c r="T111" i="6"/>
  <c r="T112" i="6"/>
  <c r="T113" i="6"/>
  <c r="T114" i="6"/>
  <c r="T115" i="6"/>
  <c r="T116" i="6"/>
  <c r="T117" i="6"/>
  <c r="T119" i="6"/>
  <c r="T120" i="6"/>
  <c r="T121"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U186" i="6" l="1"/>
  <c r="W186" i="6" s="1"/>
  <c r="U185" i="6"/>
  <c r="W185" i="6" s="1"/>
  <c r="U184" i="6"/>
  <c r="W184" i="6" s="1"/>
  <c r="U183" i="6"/>
  <c r="W183" i="6" s="1"/>
  <c r="U182" i="6"/>
  <c r="W182" i="6" s="1"/>
  <c r="U181" i="6"/>
  <c r="W181" i="6" s="1"/>
  <c r="U180" i="6"/>
  <c r="W180" i="6" s="1"/>
  <c r="U179" i="6"/>
  <c r="W179" i="6" s="1"/>
  <c r="U178" i="6"/>
  <c r="W178" i="6" s="1"/>
  <c r="U177" i="6"/>
  <c r="W177" i="6" s="1"/>
  <c r="U176" i="6"/>
  <c r="W176" i="6" s="1"/>
  <c r="U175" i="6"/>
  <c r="W175" i="6" s="1"/>
  <c r="U174" i="6"/>
  <c r="W174" i="6" s="1"/>
  <c r="U173" i="6"/>
  <c r="W173" i="6" s="1"/>
  <c r="U172" i="6"/>
  <c r="W172" i="6" s="1"/>
  <c r="U171" i="6"/>
  <c r="W171" i="6" s="1"/>
  <c r="U170" i="6"/>
  <c r="W170" i="6" s="1"/>
  <c r="U169" i="6"/>
  <c r="W169" i="6" s="1"/>
  <c r="U168" i="6"/>
  <c r="W168" i="6" s="1"/>
  <c r="U167" i="6"/>
  <c r="W167" i="6" s="1"/>
  <c r="U166" i="6"/>
  <c r="W166" i="6" s="1"/>
  <c r="U165" i="6"/>
  <c r="W165" i="6" s="1"/>
  <c r="U164" i="6"/>
  <c r="W164" i="6" s="1"/>
  <c r="U163" i="6"/>
  <c r="W163" i="6" s="1"/>
  <c r="U162" i="6"/>
  <c r="W162" i="6" s="1"/>
  <c r="U161" i="6"/>
  <c r="W161" i="6" s="1"/>
  <c r="U160" i="6"/>
  <c r="W160" i="6" s="1"/>
  <c r="U159" i="6"/>
  <c r="W159" i="6" s="1"/>
  <c r="U158" i="6"/>
  <c r="W158" i="6" s="1"/>
  <c r="U157" i="6"/>
  <c r="W157" i="6" s="1"/>
  <c r="U156" i="6"/>
  <c r="W156" i="6" s="1"/>
  <c r="U155" i="6"/>
  <c r="W155" i="6" s="1"/>
  <c r="U154" i="6"/>
  <c r="W154" i="6" s="1"/>
  <c r="U153" i="6"/>
  <c r="W153" i="6" s="1"/>
  <c r="U152" i="6"/>
  <c r="W152" i="6" s="1"/>
  <c r="U151" i="6"/>
  <c r="W151" i="6" s="1"/>
  <c r="U150" i="6"/>
  <c r="W150" i="6" s="1"/>
  <c r="U149" i="6"/>
  <c r="W149" i="6" s="1"/>
  <c r="U148" i="6"/>
  <c r="W148" i="6" s="1"/>
  <c r="U147" i="6"/>
  <c r="W147" i="6" s="1"/>
  <c r="U146" i="6"/>
  <c r="W146" i="6" s="1"/>
  <c r="U145" i="6"/>
  <c r="W145" i="6" s="1"/>
  <c r="U144" i="6"/>
  <c r="W144" i="6" s="1"/>
  <c r="U143" i="6"/>
  <c r="W143" i="6" s="1"/>
  <c r="U142" i="6"/>
  <c r="W142" i="6" s="1"/>
  <c r="U141" i="6"/>
  <c r="W141" i="6" s="1"/>
  <c r="U140" i="6"/>
  <c r="W140" i="6" s="1"/>
  <c r="U139" i="6"/>
  <c r="W139" i="6" s="1"/>
  <c r="U138" i="6"/>
  <c r="W138" i="6" s="1"/>
  <c r="U134" i="6"/>
  <c r="W134" i="6" s="1"/>
  <c r="U133" i="6"/>
  <c r="W133" i="6" s="1"/>
  <c r="U132" i="6"/>
  <c r="W132" i="6" s="1"/>
  <c r="U131" i="6"/>
  <c r="W131" i="6" s="1"/>
  <c r="U129" i="6"/>
  <c r="W129" i="6" s="1"/>
  <c r="U128" i="6"/>
  <c r="W128" i="6" s="1"/>
  <c r="U127" i="6"/>
  <c r="W127" i="6" s="1"/>
  <c r="U126" i="6"/>
  <c r="W126" i="6" s="1"/>
  <c r="U125" i="6"/>
  <c r="W125" i="6" s="1"/>
  <c r="U124" i="6"/>
  <c r="W124" i="6" s="1"/>
  <c r="U123" i="6"/>
  <c r="W123" i="6" s="1"/>
  <c r="U122" i="6"/>
  <c r="W122" i="6" s="1"/>
  <c r="U121" i="6"/>
  <c r="W121" i="6" s="1"/>
  <c r="U120" i="6"/>
  <c r="W120" i="6" s="1"/>
  <c r="U119" i="6"/>
  <c r="W119" i="6" s="1"/>
  <c r="U117" i="6"/>
  <c r="W117" i="6" s="1"/>
  <c r="U116" i="6"/>
  <c r="W116" i="6" s="1"/>
  <c r="U115" i="6"/>
  <c r="W115" i="6" s="1"/>
  <c r="U114" i="6"/>
  <c r="W114" i="6" s="1"/>
  <c r="U113" i="6"/>
  <c r="W113" i="6" s="1"/>
  <c r="U112" i="6"/>
  <c r="W112" i="6" s="1"/>
  <c r="U111" i="6"/>
  <c r="W111" i="6" s="1"/>
  <c r="U110" i="6"/>
  <c r="W110" i="6" s="1"/>
  <c r="U109" i="6"/>
  <c r="W109" i="6" s="1"/>
  <c r="U108" i="6"/>
  <c r="W108" i="6" s="1"/>
  <c r="U107" i="6"/>
  <c r="W107" i="6" s="1"/>
  <c r="U106" i="6"/>
  <c r="W106" i="6" s="1"/>
  <c r="U105" i="6"/>
  <c r="W105" i="6" s="1"/>
  <c r="U102" i="6"/>
  <c r="W102" i="6" s="1"/>
  <c r="U101" i="6"/>
  <c r="W101" i="6" s="1"/>
  <c r="U100" i="6"/>
  <c r="W100" i="6" s="1"/>
  <c r="U98" i="6"/>
  <c r="W98" i="6" s="1"/>
  <c r="U97" i="6"/>
  <c r="W97" i="6" s="1"/>
  <c r="U96" i="6"/>
  <c r="W96" i="6" s="1"/>
  <c r="U95" i="6"/>
  <c r="W95" i="6" s="1"/>
  <c r="U94" i="6"/>
  <c r="W94" i="6" s="1"/>
  <c r="U93" i="6"/>
  <c r="W93" i="6" s="1"/>
  <c r="U92" i="6"/>
  <c r="W92" i="6" s="1"/>
  <c r="U91" i="6"/>
  <c r="W91" i="6" s="1"/>
  <c r="U90" i="6"/>
  <c r="W90" i="6" s="1"/>
  <c r="U89" i="6"/>
  <c r="W89" i="6" s="1"/>
  <c r="U88" i="6"/>
  <c r="W88" i="6" s="1"/>
  <c r="U87" i="6"/>
  <c r="W87" i="6" s="1"/>
  <c r="U86" i="6"/>
  <c r="W86" i="6" s="1"/>
  <c r="U85" i="6"/>
  <c r="W85" i="6" s="1"/>
  <c r="U84" i="6"/>
  <c r="W84" i="6" s="1"/>
  <c r="U83" i="6"/>
  <c r="W83" i="6" s="1"/>
  <c r="U82" i="6"/>
  <c r="W82" i="6" s="1"/>
  <c r="U81" i="6"/>
  <c r="W81" i="6" s="1"/>
  <c r="U80" i="6"/>
  <c r="W80" i="6" s="1"/>
  <c r="U79" i="6"/>
  <c r="W79" i="6" s="1"/>
  <c r="U78" i="6"/>
  <c r="W78" i="6" s="1"/>
  <c r="U77" i="6"/>
  <c r="W77" i="6" s="1"/>
  <c r="U76" i="6"/>
  <c r="W76" i="6" s="1"/>
  <c r="U75" i="6"/>
  <c r="W75" i="6" s="1"/>
  <c r="U74" i="6"/>
  <c r="W74" i="6" s="1"/>
  <c r="U73" i="6"/>
  <c r="W73" i="6" s="1"/>
  <c r="U72" i="6"/>
  <c r="W72" i="6" s="1"/>
  <c r="U71" i="6"/>
  <c r="W71" i="6" s="1"/>
  <c r="U70" i="6"/>
  <c r="W70" i="6" s="1"/>
  <c r="U69" i="6"/>
  <c r="W69" i="6" s="1"/>
  <c r="U68" i="6"/>
  <c r="W68" i="6" s="1"/>
  <c r="U67" i="6"/>
  <c r="W67" i="6" s="1"/>
  <c r="U66" i="6"/>
  <c r="W66" i="6" s="1"/>
  <c r="U65" i="6"/>
  <c r="W65" i="6" s="1"/>
  <c r="U63" i="6"/>
  <c r="W63" i="6" s="1"/>
  <c r="U62" i="6"/>
  <c r="W62" i="6" s="1"/>
  <c r="U60" i="6"/>
  <c r="W60" i="6" s="1"/>
  <c r="U59" i="6"/>
  <c r="W59" i="6" s="1"/>
  <c r="U58" i="6"/>
  <c r="W58" i="6" s="1"/>
  <c r="U57" i="6"/>
  <c r="W57" i="6" s="1"/>
  <c r="U56" i="6"/>
  <c r="W56" i="6" s="1"/>
  <c r="U55" i="6"/>
  <c r="W55" i="6" s="1"/>
  <c r="AJ55" i="6" l="1"/>
  <c r="Y65" i="6"/>
  <c r="Y55" i="6"/>
  <c r="Y56" i="6"/>
  <c r="Y57" i="6"/>
  <c r="Y58" i="6"/>
  <c r="Y59" i="6"/>
  <c r="Y60" i="6"/>
  <c r="Y62" i="6"/>
  <c r="Y63" i="6"/>
  <c r="Y64"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Y98" i="6"/>
  <c r="Y99" i="6"/>
  <c r="Y100" i="6"/>
  <c r="Y101" i="6"/>
  <c r="Y102" i="6"/>
  <c r="Y105" i="6"/>
  <c r="Y106" i="6"/>
  <c r="Y107" i="6"/>
  <c r="Y108" i="6"/>
  <c r="Y109" i="6"/>
  <c r="Y110" i="6"/>
  <c r="Y111" i="6"/>
  <c r="Y112" i="6"/>
  <c r="Y113" i="6"/>
  <c r="Y114" i="6"/>
  <c r="Y115" i="6"/>
  <c r="Y116" i="6"/>
  <c r="Y117" i="6"/>
  <c r="Y118" i="6"/>
  <c r="Y119" i="6"/>
  <c r="Y120" i="6"/>
  <c r="Y121" i="6"/>
  <c r="Y122" i="6"/>
  <c r="Y123" i="6"/>
  <c r="Y124" i="6"/>
  <c r="Y125" i="6"/>
  <c r="Y126" i="6"/>
  <c r="Y127" i="6"/>
  <c r="Y128" i="6"/>
  <c r="Y129" i="6"/>
  <c r="Y130" i="6"/>
  <c r="Y131" i="6"/>
  <c r="Y132" i="6"/>
  <c r="Y133" i="6"/>
  <c r="Y134" i="6"/>
  <c r="Y138" i="6"/>
  <c r="Y139" i="6"/>
  <c r="Y140" i="6"/>
  <c r="Y141" i="6"/>
  <c r="Y142" i="6"/>
  <c r="Y143" i="6"/>
  <c r="Y144" i="6"/>
  <c r="Y145" i="6"/>
  <c r="Y146" i="6"/>
  <c r="Y147" i="6"/>
  <c r="Y148" i="6"/>
  <c r="Y149" i="6"/>
  <c r="Y150" i="6"/>
  <c r="Y151" i="6"/>
  <c r="Y152" i="6"/>
  <c r="Y153" i="6"/>
  <c r="Y154" i="6"/>
  <c r="Y155" i="6"/>
  <c r="Y156" i="6"/>
  <c r="Y157" i="6"/>
  <c r="Y158" i="6"/>
  <c r="Y159" i="6"/>
  <c r="Y160" i="6"/>
  <c r="Y161" i="6"/>
  <c r="Y162" i="6"/>
  <c r="Y163" i="6"/>
  <c r="Y164" i="6"/>
  <c r="Y165" i="6"/>
  <c r="Y166" i="6"/>
  <c r="Y167" i="6"/>
  <c r="Y168" i="6"/>
  <c r="Y169" i="6"/>
  <c r="Y170" i="6"/>
  <c r="Y171" i="6"/>
  <c r="Y172" i="6"/>
  <c r="Y173" i="6"/>
  <c r="Y174" i="6"/>
  <c r="Y175" i="6"/>
  <c r="Y176" i="6"/>
  <c r="Y177" i="6"/>
  <c r="Y178" i="6"/>
  <c r="Y179" i="6"/>
  <c r="Y180" i="6"/>
  <c r="Y181" i="6"/>
  <c r="Y182" i="6"/>
  <c r="Y183" i="6"/>
  <c r="Y184" i="6"/>
  <c r="Y185" i="6"/>
  <c r="Y186" i="6"/>
  <c r="A45" i="2"/>
  <c r="A44" i="2"/>
  <c r="B23" i="2" l="1"/>
</calcChain>
</file>

<file path=xl/sharedStrings.xml><?xml version="1.0" encoding="utf-8"?>
<sst xmlns="http://schemas.openxmlformats.org/spreadsheetml/2006/main" count="723" uniqueCount="323">
  <si>
    <t>Intentionally left blank</t>
  </si>
  <si>
    <t>Opportunity ID</t>
  </si>
  <si>
    <t>Related customer journey or activity</t>
  </si>
  <si>
    <t>Opportunity description</t>
  </si>
  <si>
    <t>How has this opportunity been identified?</t>
  </si>
  <si>
    <t>What type of benefit is this?</t>
  </si>
  <si>
    <t>Which Operating Model Design Consideration does this opportunity align to?</t>
  </si>
  <si>
    <t>Which tier does this opportunity align to?</t>
  </si>
  <si>
    <t>Directorate</t>
  </si>
  <si>
    <t xml:space="preserve">Team </t>
  </si>
  <si>
    <t>Is this activity being stopped, shifted to another team or both?</t>
  </si>
  <si>
    <t>Grade of activity</t>
  </si>
  <si>
    <t>Time saved per case (hrs)</t>
  </si>
  <si>
    <t>Annual Volume</t>
  </si>
  <si>
    <t>% cases impacted</t>
  </si>
  <si>
    <t>What is required to deliver this opportunity?</t>
  </si>
  <si>
    <t>Is a decision required by the design authority to progress with this opportunity?</t>
  </si>
  <si>
    <t>What is the status of implementation?</t>
  </si>
  <si>
    <t>When is this opportunity due to be implemented?</t>
  </si>
  <si>
    <t>What mechanism will be used to validate that this opportunity has been released?</t>
  </si>
  <si>
    <t>Total Time Saved (hrs)</t>
  </si>
  <si>
    <t xml:space="preserve">Time saved (FTE) </t>
  </si>
  <si>
    <t>Grade (associated cost)</t>
  </si>
  <si>
    <t>Estimated saving (£)</t>
  </si>
  <si>
    <t>Blank</t>
  </si>
  <si>
    <t>Customer and digital</t>
  </si>
  <si>
    <t>Process improvement</t>
  </si>
  <si>
    <t>One front door</t>
  </si>
  <si>
    <t>Tier 1</t>
  </si>
  <si>
    <t>Operational Services</t>
  </si>
  <si>
    <t>Licensing Administration</t>
  </si>
  <si>
    <t>Shifted</t>
  </si>
  <si>
    <t>G5</t>
  </si>
  <si>
    <t>LOB systems</t>
  </si>
  <si>
    <t>Yes - Approved</t>
  </si>
  <si>
    <t>In progress</t>
  </si>
  <si>
    <t>Performance data</t>
  </si>
  <si>
    <t>Technology improvement</t>
  </si>
  <si>
    <t>Processing</t>
  </si>
  <si>
    <t>Tier 0</t>
  </si>
  <si>
    <t>Stopped</t>
  </si>
  <si>
    <t>Workflow and integration</t>
  </si>
  <si>
    <t>No</t>
  </si>
  <si>
    <t>TBC</t>
  </si>
  <si>
    <t>KBAs/CRM</t>
  </si>
  <si>
    <t>Not yet started</t>
  </si>
  <si>
    <t>Channel shift</t>
  </si>
  <si>
    <t>Customer enabling</t>
  </si>
  <si>
    <t>Website</t>
  </si>
  <si>
    <t>Implemented</t>
  </si>
  <si>
    <t>G7</t>
  </si>
  <si>
    <t>G6</t>
  </si>
  <si>
    <t>E-forms</t>
  </si>
  <si>
    <t>Tier 2</t>
  </si>
  <si>
    <t>Payments</t>
  </si>
  <si>
    <t>Budgets and invoicing</t>
  </si>
  <si>
    <t>Portal</t>
  </si>
  <si>
    <t>121 Staff interviews</t>
  </si>
  <si>
    <t>Time and motion studies</t>
  </si>
  <si>
    <t>N/A</t>
  </si>
  <si>
    <t>Decision made not to progress</t>
  </si>
  <si>
    <t>Information, advice &amp; guidance</t>
  </si>
  <si>
    <t>Environmental Protection</t>
  </si>
  <si>
    <t>Commercial Development and Economic Growth</t>
  </si>
  <si>
    <t xml:space="preserve">Housing </t>
  </si>
  <si>
    <t>Internal support services</t>
  </si>
  <si>
    <t>Resources and Support Services</t>
  </si>
  <si>
    <t>HR Administration/Payroll</t>
  </si>
  <si>
    <t>Document management</t>
  </si>
  <si>
    <t>Chief Executive</t>
  </si>
  <si>
    <t>People &amp; Organisational Development</t>
  </si>
  <si>
    <t>Work management</t>
  </si>
  <si>
    <t>Service challenge</t>
  </si>
  <si>
    <t>Strategy</t>
  </si>
  <si>
    <t>Strategy and/or policy changes</t>
  </si>
  <si>
    <t>Leadership, management &amp; supervision</t>
  </si>
  <si>
    <t>Process changes owned by service area</t>
  </si>
  <si>
    <t>Contract changes with supplier</t>
  </si>
  <si>
    <t>Customer Services</t>
  </si>
  <si>
    <t>Revenues and Benefits</t>
  </si>
  <si>
    <t>Team meetings</t>
  </si>
  <si>
    <t>Mini project</t>
  </si>
  <si>
    <t>Streetscene</t>
  </si>
  <si>
    <t>G8</t>
  </si>
  <si>
    <t>Leisure &amp; Culture</t>
  </si>
  <si>
    <t>Yes - Pending decision</t>
  </si>
  <si>
    <t>Service delivery</t>
  </si>
  <si>
    <t>Both</t>
  </si>
  <si>
    <t>Environmental Services</t>
  </si>
  <si>
    <t>G10</t>
  </si>
  <si>
    <t>Whole Council</t>
  </si>
  <si>
    <t>Recycling and Waste</t>
  </si>
  <si>
    <t>Planning Policy</t>
  </si>
  <si>
    <t>Elections</t>
  </si>
  <si>
    <t>NHA</t>
  </si>
  <si>
    <t>Operating model design</t>
  </si>
  <si>
    <t>Mobile working</t>
  </si>
  <si>
    <t>Community Development</t>
  </si>
  <si>
    <t>Neighbourhood</t>
  </si>
  <si>
    <t>Booking</t>
  </si>
  <si>
    <t>Transport and Fleet Services</t>
  </si>
  <si>
    <t>G9</t>
  </si>
  <si>
    <t>Integration</t>
  </si>
  <si>
    <t>Change</t>
  </si>
  <si>
    <t>Culture and Art</t>
  </si>
  <si>
    <t>G4</t>
  </si>
  <si>
    <t>Blocked</t>
  </si>
  <si>
    <t>G11</t>
  </si>
  <si>
    <t>Specialist</t>
  </si>
  <si>
    <t>Development Management</t>
  </si>
  <si>
    <t>G12</t>
  </si>
  <si>
    <t>Probability</t>
  </si>
  <si>
    <t>Weighted estimated saving (£)</t>
  </si>
  <si>
    <t>Reduction in non-strategically aligned activity</t>
  </si>
  <si>
    <t>Increased income</t>
  </si>
  <si>
    <t>Yes - Rejected</t>
  </si>
  <si>
    <t>Non-staff cost savings</t>
  </si>
  <si>
    <t>Administration Services</t>
  </si>
  <si>
    <t>Communications</t>
  </si>
  <si>
    <t>Income Generation</t>
  </si>
  <si>
    <t>Unit</t>
  </si>
  <si>
    <t>Target</t>
  </si>
  <si>
    <t>Baseline</t>
  </si>
  <si>
    <t>3 months after go live</t>
  </si>
  <si>
    <t>6 months after go live</t>
  </si>
  <si>
    <t>12 months after go live</t>
  </si>
  <si>
    <t>What mechanism will be used to baseline and validate that this opportunity has been released?</t>
  </si>
  <si>
    <t>What Design Principle dopes this align to?</t>
  </si>
  <si>
    <t>P1.0</t>
  </si>
  <si>
    <t>Example name</t>
  </si>
  <si>
    <t>Improve customer satsifaction from X to Y through the implementation of [xxx]</t>
  </si>
  <si>
    <t>Improved customer satisfaction</t>
  </si>
  <si>
    <t>%</t>
  </si>
  <si>
    <t>Built in customer feedback data</t>
  </si>
  <si>
    <t>P1.1</t>
  </si>
  <si>
    <t>Change the SLAs for the complaints process, reducing the end to end processing time from 35 days, to 28 days</t>
  </si>
  <si>
    <t>Improved service performance</t>
  </si>
  <si>
    <t>Tier 3</t>
  </si>
  <si>
    <t>P1.2</t>
  </si>
  <si>
    <t>Improve the ease of access score that customers give for accessing our services</t>
  </si>
  <si>
    <t>Improved ease of access</t>
  </si>
  <si>
    <t>Number</t>
  </si>
  <si>
    <t>Days</t>
  </si>
  <si>
    <t>Customer Focused</t>
  </si>
  <si>
    <t>Efficient and effective ways of workings</t>
  </si>
  <si>
    <t>Digital Delivery</t>
  </si>
  <si>
    <t>Customer satisfaction surveys</t>
  </si>
  <si>
    <t>Empowering People</t>
  </si>
  <si>
    <t>Regeneration and Economic Development</t>
  </si>
  <si>
    <t>Opportunity relationship</t>
  </si>
  <si>
    <t>Indicator description</t>
  </si>
  <si>
    <t>Core Values</t>
  </si>
  <si>
    <t>Which target culture archetype does this contribute to?</t>
  </si>
  <si>
    <t>Which value of the change or culture framework does this opportunity align to?</t>
  </si>
  <si>
    <t>First Survey (28th July 2021 - 16th August 2021)</t>
  </si>
  <si>
    <t xml:space="preserve">Second Survey (17th Feb 2022 - 18th March 2022) </t>
  </si>
  <si>
    <t>Third Survey</t>
  </si>
  <si>
    <t>Fourth Survey</t>
  </si>
  <si>
    <t>What intervention will be put into place to address this score?</t>
  </si>
  <si>
    <t>When will the intervention be implemented by?</t>
  </si>
  <si>
    <t>Culture</t>
  </si>
  <si>
    <t>Change and culture</t>
  </si>
  <si>
    <t>People First</t>
  </si>
  <si>
    <t xml:space="preserve">We create a supportive environment where our people can grow and innovate </t>
  </si>
  <si>
    <t>Staff engagement surveys</t>
  </si>
  <si>
    <t xml:space="preserve">We create space for everyone to improve, develop and learn </t>
  </si>
  <si>
    <t>Performing Well and Getting Things Done</t>
  </si>
  <si>
    <t>Achievement</t>
  </si>
  <si>
    <t>We have a clear focus</t>
  </si>
  <si>
    <t>We are accountable for our actions</t>
  </si>
  <si>
    <t>Working Together</t>
  </si>
  <si>
    <t>Shared Goals</t>
  </si>
  <si>
    <t>We work better together</t>
  </si>
  <si>
    <t>We understand the common purpose</t>
  </si>
  <si>
    <t>We believe everyone's contribution matters</t>
  </si>
  <si>
    <t>Benefit category</t>
  </si>
  <si>
    <t>Definitions</t>
  </si>
  <si>
    <t>Benefit type</t>
  </si>
  <si>
    <t>What information do we complete in the template?</t>
  </si>
  <si>
    <t>Changes that enable the activity to be completed more efficiently e.g. stopping rekeying of data,  automating actions, consolidating systems, enabling work to be more efficiently allocated and tracked etc</t>
  </si>
  <si>
    <t>Tangible</t>
  </si>
  <si>
    <t>benefit_estimator_var_saving (all fields)</t>
  </si>
  <si>
    <t>Changes that enable the activity to be completed more efficiently without a dependency on technology e.g. by removing unnecessary steps, removing historic workarounds, reducing handoffs between people in the same role, reducing multiple sign offs/levels of approval etc</t>
  </si>
  <si>
    <t>Changes that drive different customer behaviours to reduce avoidable contact and/or demand and/or tackle root causes, e.g. clearer communication with customers, campaigns, mobilising communities to tackle problems themselves, building digital skills</t>
  </si>
  <si>
    <t>Changes that enable customers to request services online, track progress without contacting the council, provide additional information online, or move from traditional  unstructured channels such as paper or email to more structured channels</t>
  </si>
  <si>
    <t>Reductions in non-staff spend, e.g. procurement savings, contract savings (inc. systems)</t>
  </si>
  <si>
    <t>benefit_estimator_fixed_saving (all fields)</t>
  </si>
  <si>
    <t>New income streams or increased income from existing services</t>
  </si>
  <si>
    <t>Reducing service levels and therefore reducing staff and/or non-staff costs (e.g. reducing grass cutting frequency to reduce contract costs)</t>
  </si>
  <si>
    <t>Delivery of improved outcomes for customers, e.g. faster resolution, more joined up delivery across multiple services</t>
  </si>
  <si>
    <t>Intangible</t>
  </si>
  <si>
    <t>benefit_tracker_performance (all fields)</t>
  </si>
  <si>
    <t>Improvements to the customer experience on one or more channels, e.g. clearer website, single phone number, better management of call volumes</t>
  </si>
  <si>
    <t>Improvements to customer satisfaction rating e.g. overall, on a particular journey, or a specific form</t>
  </si>
  <si>
    <t>Increased customer recommendation</t>
  </si>
  <si>
    <t>Incresaed customer satisfaction, service performance and ease of access could spread a message that the new system is much more user friendly and encourage others to use online services</t>
  </si>
  <si>
    <t>Saving of communication costs</t>
  </si>
  <si>
    <t xml:space="preserve">Increased online use should save money on phone line and letter costs </t>
  </si>
  <si>
    <t>Operating model consideration</t>
  </si>
  <si>
    <t>Characteristics</t>
  </si>
  <si>
    <t>Leading, managing, team leading or supervising staff activity, Leader-Member exchange</t>
  </si>
  <si>
    <t>Strategic planning, performance management, governance and commissioning activity</t>
  </si>
  <si>
    <t>Mixture of 'one front door', 'processing' and 'specialist' characteristics, but focused on the internal support functions such as People, IT/Digital, Finance, Legal, Facilities</t>
  </si>
  <si>
    <t>Owning, logging or resolving vast majority of initial customer enquiries and requests
Empowering multi-skilled roles, customer centric culture, sharing of knowledge and skills
Owning, supporting and promoting use of digital channels</t>
  </si>
  <si>
    <t>Transactional, processing, and rules-based case work across services e.g., simple planning and licensing applications, housing solutions, grants, land charges</t>
  </si>
  <si>
    <t>Specialist advice, assessments and judgements, complex casework and input to projects across services e.g. housing, transport, environment, planning, licensing</t>
  </si>
  <si>
    <t>Day-to-day activity that is based out in the community or a locality e.g. resolving problems on the ground, monitoring standards, compliance, enforcement, enabling, prevention, community safety and site visits</t>
  </si>
  <si>
    <t>Direct or physical delivery of service on the ground or in venues
Project management / delivery focus 
Commercial focus</t>
  </si>
  <si>
    <t>Which Operating Model Design Consideration?</t>
  </si>
  <si>
    <t>Which Tier is impacted?</t>
  </si>
  <si>
    <t>Directorates</t>
  </si>
  <si>
    <t>Is this activity being stopped, shifted or both?</t>
  </si>
  <si>
    <t xml:space="preserve">Grade </t>
  </si>
  <si>
    <t xml:space="preserve">Pay with on costs </t>
  </si>
  <si>
    <t>What is required to implement?</t>
  </si>
  <si>
    <t>Business decision required?</t>
  </si>
  <si>
    <t>Mechanisms to validate</t>
  </si>
  <si>
    <t>Units</t>
  </si>
  <si>
    <t>Opportunity identifier</t>
  </si>
  <si>
    <t>Target culture archetypes</t>
  </si>
  <si>
    <t>Culture mechanisms</t>
  </si>
  <si>
    <t>Design Principles</t>
  </si>
  <si>
    <t>G2</t>
  </si>
  <si>
    <t>Establish line of sight to strategic outcomes</t>
  </si>
  <si>
    <t>G3</t>
  </si>
  <si>
    <t>Delivery in Partnerships</t>
  </si>
  <si>
    <t>Proactively manage demand</t>
  </si>
  <si>
    <t>Opportunity &amp; Portfolio Summary List</t>
  </si>
  <si>
    <t>Establishment list data</t>
  </si>
  <si>
    <t>kajhdkfsadklf</t>
  </si>
  <si>
    <t>G13</t>
  </si>
  <si>
    <t>G14</t>
  </si>
  <si>
    <t>JNC2</t>
  </si>
  <si>
    <t>JNC1</t>
  </si>
  <si>
    <t>EXD</t>
  </si>
  <si>
    <t>CEO</t>
  </si>
  <si>
    <t>Request made to supplier</t>
  </si>
  <si>
    <t>Hours per day</t>
  </si>
  <si>
    <t>Days per year (with a 75% efficiency)</t>
  </si>
  <si>
    <t>Days per year</t>
  </si>
  <si>
    <t>Weeks per year</t>
  </si>
  <si>
    <t>Time (in hours)</t>
  </si>
  <si>
    <t>Mins</t>
  </si>
  <si>
    <t>60m</t>
  </si>
  <si>
    <t>45m</t>
  </si>
  <si>
    <t>30m</t>
  </si>
  <si>
    <t>15m</t>
  </si>
  <si>
    <t>10m</t>
  </si>
  <si>
    <t>1m</t>
  </si>
  <si>
    <t>Cultural Archetype</t>
  </si>
  <si>
    <t>What success looks like</t>
  </si>
  <si>
    <t>Associated Value</t>
  </si>
  <si>
    <t xml:space="preserve">People are happy to speak up, constructively challenge and feel safe to do so </t>
  </si>
  <si>
    <t>People feel equally valued, supported and encouraged</t>
  </si>
  <si>
    <t>We respect our differences</t>
  </si>
  <si>
    <t>We have trust and respect for each other</t>
  </si>
  <si>
    <t>Individuals, Teams and the organisation are expected to deliver</t>
  </si>
  <si>
    <t>We make a difference</t>
  </si>
  <si>
    <t>We know how our actions benefit the Borough</t>
  </si>
  <si>
    <t>We celebrate our successes</t>
  </si>
  <si>
    <t>Shared goals</t>
  </si>
  <si>
    <t>People think and collaborate across organisational boundaries</t>
  </si>
  <si>
    <t>People share ideas well and work as one team</t>
  </si>
  <si>
    <t>People care about and support each others' successes</t>
  </si>
  <si>
    <t xml:space="preserve">Tier </t>
  </si>
  <si>
    <t>Description</t>
  </si>
  <si>
    <t>Customer Self-Service and Automation</t>
  </si>
  <si>
    <t>Customer Service Advisor and/or Locality Working triage</t>
  </si>
  <si>
    <t>Case Management and/or Locality Working case management</t>
  </si>
  <si>
    <t>Specialist Input and Advice</t>
  </si>
  <si>
    <t>Level 1</t>
  </si>
  <si>
    <t>Level 2</t>
  </si>
  <si>
    <t>Level 3</t>
  </si>
  <si>
    <t>Lookup for Team data validation &gt;&gt;</t>
  </si>
  <si>
    <t>Legal and Governance</t>
  </si>
  <si>
    <t>Land Charges</t>
  </si>
  <si>
    <t>Legal Administration</t>
  </si>
  <si>
    <t>Democratic Services</t>
  </si>
  <si>
    <t>Business Improvement, Risk &amp; Insurance</t>
  </si>
  <si>
    <t>Food and Safety</t>
  </si>
  <si>
    <t>Property</t>
  </si>
  <si>
    <t>Finance</t>
  </si>
  <si>
    <t>Bereavement Services</t>
  </si>
  <si>
    <t>Engineering</t>
  </si>
  <si>
    <t>People and Organisational Development</t>
  </si>
  <si>
    <t>Creditors</t>
  </si>
  <si>
    <t>Partnerships</t>
  </si>
  <si>
    <t>Strategy &amp; Commissioning</t>
  </si>
  <si>
    <t>Facilities</t>
  </si>
  <si>
    <t>Desktop and Infrastructure Support</t>
  </si>
  <si>
    <t>Application Support</t>
  </si>
  <si>
    <t>Customer and ICT Services</t>
  </si>
  <si>
    <t>Project Management (IT)</t>
  </si>
  <si>
    <t>Health and Fitness</t>
  </si>
  <si>
    <t>Environmental Health Services</t>
  </si>
  <si>
    <t>Recycling and Fleet Services</t>
  </si>
  <si>
    <t>Planning and Development</t>
  </si>
  <si>
    <t>Housing Regeneration and Assets</t>
  </si>
  <si>
    <t>Leisure and Cultural Services</t>
  </si>
  <si>
    <t>Carbon emission saving (tCO2e)</t>
  </si>
  <si>
    <t>ABC Test</t>
  </si>
  <si>
    <t>Create benefits tracker</t>
  </si>
  <si>
    <r>
      <t xml:space="preserve">Between 1st January - 31st March </t>
    </r>
    <r>
      <rPr>
        <b/>
        <sz val="11"/>
        <color theme="1"/>
        <rFont val="Calibri"/>
        <family val="2"/>
        <scheme val="minor"/>
      </rPr>
      <t>2024</t>
    </r>
  </si>
  <si>
    <r>
      <t xml:space="preserve">Between 1st April - 30th June </t>
    </r>
    <r>
      <rPr>
        <b/>
        <sz val="11"/>
        <color theme="1"/>
        <rFont val="Calibri"/>
        <family val="2"/>
        <scheme val="minor"/>
      </rPr>
      <t>2024</t>
    </r>
  </si>
  <si>
    <r>
      <t xml:space="preserve">Between 1st July - 30th September </t>
    </r>
    <r>
      <rPr>
        <b/>
        <sz val="11"/>
        <color theme="1"/>
        <rFont val="Calibri"/>
        <family val="2"/>
        <scheme val="minor"/>
      </rPr>
      <t>2024</t>
    </r>
  </si>
  <si>
    <r>
      <t xml:space="preserve">Between 1st October - 30th December </t>
    </r>
    <r>
      <rPr>
        <b/>
        <sz val="11"/>
        <color theme="1"/>
        <rFont val="Calibri"/>
        <family val="2"/>
        <scheme val="minor"/>
      </rPr>
      <t>2024</t>
    </r>
  </si>
  <si>
    <r>
      <t xml:space="preserve">Between 1st January - 31st March </t>
    </r>
    <r>
      <rPr>
        <b/>
        <sz val="11"/>
        <color theme="1"/>
        <rFont val="Calibri"/>
        <family val="2"/>
        <scheme val="minor"/>
      </rPr>
      <t>2025</t>
    </r>
  </si>
  <si>
    <r>
      <t xml:space="preserve">Between 1st April - 30th June </t>
    </r>
    <r>
      <rPr>
        <b/>
        <sz val="11"/>
        <color theme="1"/>
        <rFont val="Calibri"/>
        <family val="2"/>
        <scheme val="minor"/>
      </rPr>
      <t>2025</t>
    </r>
  </si>
  <si>
    <r>
      <t xml:space="preserve">Between 1st July - 30th September </t>
    </r>
    <r>
      <rPr>
        <b/>
        <sz val="11"/>
        <color theme="1"/>
        <rFont val="Calibri"/>
        <family val="2"/>
        <scheme val="minor"/>
      </rPr>
      <t>2025</t>
    </r>
  </si>
  <si>
    <r>
      <t xml:space="preserve">Between 1st October - 30th December </t>
    </r>
    <r>
      <rPr>
        <b/>
        <sz val="11"/>
        <color theme="1"/>
        <rFont val="Calibri"/>
        <family val="2"/>
        <scheme val="minor"/>
      </rPr>
      <t>2025</t>
    </r>
  </si>
  <si>
    <r>
      <t xml:space="preserve">Between 1st January - 31st March </t>
    </r>
    <r>
      <rPr>
        <b/>
        <sz val="11"/>
        <color theme="1"/>
        <rFont val="Calibri"/>
        <family val="2"/>
        <scheme val="minor"/>
      </rPr>
      <t>2026</t>
    </r>
  </si>
  <si>
    <r>
      <t xml:space="preserve">Between 1st April - 30th June </t>
    </r>
    <r>
      <rPr>
        <b/>
        <sz val="11"/>
        <color theme="1"/>
        <rFont val="Calibri"/>
        <family val="2"/>
        <scheme val="minor"/>
      </rPr>
      <t>2026</t>
    </r>
  </si>
  <si>
    <t>Between 1st January - 31st March 2024</t>
  </si>
  <si>
    <t>F1.1</t>
  </si>
  <si>
    <t>F2.1</t>
  </si>
  <si>
    <t>F1.2</t>
  </si>
  <si>
    <t>F2.2</t>
  </si>
  <si>
    <t>F1.3</t>
  </si>
  <si>
    <t>F2.3</t>
  </si>
  <si>
    <t>F1.4</t>
  </si>
  <si>
    <t>F2.4</t>
  </si>
  <si>
    <t>F1.5</t>
  </si>
  <si>
    <t>F2.5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</si>
</sst>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0.00000"/>
    <numFmt numFmtId="166" formatCode="0.0"/>
    <numFmt numFmtId="167" formatCode="&quot;£&quot;#,##0.00"/>
    <numFmt numFmtId="168" formatCode="_-&quot;£&quot;* #,##0_-;\-&quot;£&quot;* #,##0_-;_-&quot;£&quot;* &quot;-&quot;??_-;_-@_-"/>
    <numFmt numFmtId="169" formatCode="&quot;£&quot;#,##0"/>
    <numFmt numFmtId="170" formatCode="_-[$£-809]* #,##0.00_-;\-[$£-809]* #,##0.00_-;_-[$£-809]*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8"/>
      <name val="Calibri"/>
      <family val="2"/>
      <scheme val="minor"/>
    </font>
    <font>
      <strike/>
      <sz val="11"/>
      <color theme="1"/>
      <name val="Calibri"/>
      <family val="2"/>
      <scheme val="minor"/>
    </font>
    <font>
      <b/>
      <sz val="11"/>
      <color theme="0" tint="-4.9989318521683403E-2"/>
      <name val="Calibri"/>
      <family val="2"/>
      <scheme val="minor"/>
    </font>
    <font>
      <sz val="11"/>
      <color theme="1"/>
      <name val="Verdana"/>
      <family val="2"/>
    </font>
    <font>
      <b/>
      <sz val="11"/>
      <name val="Calibri"/>
      <family val="2"/>
      <scheme val="minor"/>
    </font>
    <font>
      <sz val="11"/>
      <name val="Calibri"/>
      <family val="2"/>
      <scheme val="minor"/>
    </font>
    <font>
      <b/>
      <sz val="11"/>
      <color theme="0"/>
      <name val="Calibri"/>
      <family val="2"/>
      <scheme val="minor"/>
    </font>
    <font>
      <i/>
      <sz val="11"/>
      <color theme="0" tint="-0.499984740745262"/>
      <name val="Calibri"/>
      <family val="2"/>
      <scheme val="minor"/>
    </font>
    <font>
      <i/>
      <sz val="11"/>
      <color rgb="FFFF0000"/>
      <name val="Verdana"/>
      <family val="2"/>
    </font>
    <font>
      <sz val="10.5"/>
      <color theme="1"/>
      <name val="Trebuchet MS"/>
      <family val="2"/>
    </font>
    <font>
      <sz val="11"/>
      <color rgb="FF000000"/>
      <name val="Calibri"/>
      <family val="2"/>
      <scheme val="minor"/>
    </font>
    <font>
      <sz val="11"/>
      <color rgb="FFFF0000"/>
      <name val="Calibri"/>
    </font>
    <font>
      <sz val="11"/>
      <color rgb="FF92D050"/>
      <name val="Calibri"/>
    </font>
    <font>
      <sz val="11"/>
      <color rgb="FFFFC000"/>
      <name val="Calibri"/>
      <family val="2"/>
      <scheme val="minor"/>
    </font>
    <font>
      <sz val="11"/>
      <color rgb="FFFFC000"/>
      <name val="Calibri"/>
    </font>
    <font>
      <sz val="11"/>
      <color rgb="FF92D050"/>
      <name val="Calibri"/>
      <family val="2"/>
      <scheme val="minor"/>
    </font>
    <font>
      <b/>
      <sz val="11"/>
      <color rgb="FFFF0000"/>
      <name val="Calibri"/>
      <family val="2"/>
      <scheme val="minor"/>
    </font>
    <font>
      <sz val="11"/>
      <color rgb="FF000000"/>
      <name val="Calibri"/>
      <charset val="1"/>
    </font>
    <font>
      <sz val="11"/>
      <color rgb="FF000000"/>
      <name val="Calibri"/>
      <family val="2"/>
    </font>
    <font>
      <sz val="11"/>
      <color rgb="FFED7D31"/>
      <name val="Calibri"/>
      <family val="2"/>
      <scheme val="minor"/>
    </font>
    <font>
      <sz val="11"/>
      <color theme="1"/>
      <name val="Verdana"/>
    </font>
    <font>
      <b/>
      <sz val="11"/>
      <color rgb="FFFFFFFF"/>
      <name val="Calibri"/>
      <family val="2"/>
      <scheme val="minor"/>
    </font>
  </fonts>
  <fills count="15">
    <fill>
      <patternFill patternType="none"/>
    </fill>
    <fill>
      <patternFill patternType="gray125"/>
    </fill>
    <fill>
      <patternFill patternType="solid">
        <fgColor rgb="FF00B050"/>
        <bgColor indexed="64"/>
      </patternFill>
    </fill>
    <fill>
      <patternFill patternType="solid">
        <fgColor theme="4"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00B0F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C000"/>
        <bgColor indexed="64"/>
      </patternFill>
    </fill>
    <fill>
      <patternFill patternType="solid">
        <fgColor rgb="FFFFFFFF"/>
        <bgColor indexed="64"/>
      </patternFill>
    </fill>
    <fill>
      <patternFill patternType="solid">
        <fgColor rgb="FFF2F2F2"/>
        <bgColor indexed="64"/>
      </patternFill>
    </fill>
    <fill>
      <patternFill patternType="solid">
        <fgColor rgb="FF00B0F0"/>
        <bgColor rgb="FF000000"/>
      </patternFill>
    </fill>
  </fills>
  <borders count="61">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ck">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style="thin">
        <color indexed="64"/>
      </top>
      <bottom/>
      <diagonal/>
    </border>
    <border>
      <left style="thin">
        <color indexed="64"/>
      </left>
      <right style="thin">
        <color theme="4" tint="0.39997558519241921"/>
      </right>
      <top style="thin">
        <color indexed="64"/>
      </top>
      <bottom/>
      <diagonal/>
    </border>
    <border>
      <left style="thin">
        <color theme="4" tint="0.39997558519241921"/>
      </left>
      <right/>
      <top style="thin">
        <color indexed="64"/>
      </top>
      <bottom/>
      <diagonal/>
    </border>
    <border>
      <left/>
      <right style="thin">
        <color theme="4" tint="0.39997558519241921"/>
      </right>
      <top style="thin">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bottom/>
      <diagonal/>
    </border>
    <border>
      <left/>
      <right/>
      <top style="thin">
        <color indexed="64"/>
      </top>
      <bottom style="thin">
        <color indexed="64"/>
      </bottom>
      <diagonal/>
    </border>
    <border>
      <left style="thick">
        <color indexed="64"/>
      </left>
      <right style="thick">
        <color indexed="64"/>
      </right>
      <top style="medium">
        <color indexed="64"/>
      </top>
      <bottom/>
      <diagonal/>
    </border>
    <border>
      <left style="medium">
        <color indexed="64"/>
      </left>
      <right style="medium">
        <color indexed="64"/>
      </right>
      <top style="medium">
        <color indexed="64"/>
      </top>
      <bottom/>
      <diagonal/>
    </border>
    <border>
      <left/>
      <right style="thick">
        <color indexed="64"/>
      </right>
      <top style="thin">
        <color rgb="FF000000"/>
      </top>
      <bottom style="thin">
        <color rgb="FFBFBFBF"/>
      </bottom>
      <diagonal/>
    </border>
    <border>
      <left/>
      <right style="thick">
        <color indexed="64"/>
      </right>
      <top style="thin">
        <color rgb="FFBFBFBF"/>
      </top>
      <bottom style="thin">
        <color rgb="FFBFBFBF"/>
      </bottom>
      <diagonal/>
    </border>
    <border>
      <left style="thick">
        <color indexed="64"/>
      </left>
      <right style="thick">
        <color indexed="64"/>
      </right>
      <top style="thin">
        <color rgb="FFBFBFBF"/>
      </top>
      <bottom style="thin">
        <color rgb="FFBFBFBF"/>
      </bottom>
      <diagonal/>
    </border>
    <border>
      <left style="thick">
        <color indexed="64"/>
      </left>
      <right/>
      <top style="thin">
        <color rgb="FFBFBFBF"/>
      </top>
      <bottom style="thin">
        <color rgb="FFBFBFBF"/>
      </bottom>
      <diagonal/>
    </border>
    <border>
      <left/>
      <right/>
      <top style="thin">
        <color rgb="FFBFBFBF"/>
      </top>
      <bottom style="thin">
        <color rgb="FFBFBFBF"/>
      </bottom>
      <diagonal/>
    </border>
    <border>
      <left/>
      <right style="thick">
        <color indexed="64"/>
      </right>
      <top style="thin">
        <color rgb="FFBFBFBF"/>
      </top>
      <bottom/>
      <diagonal/>
    </border>
    <border>
      <left style="thick">
        <color indexed="64"/>
      </left>
      <right style="thick">
        <color indexed="64"/>
      </right>
      <top style="thin">
        <color rgb="FFBFBFBF"/>
      </top>
      <bottom/>
      <diagonal/>
    </border>
    <border>
      <left style="thick">
        <color indexed="64"/>
      </left>
      <right/>
      <top style="thin">
        <color rgb="FFBFBFBF"/>
      </top>
      <bottom/>
      <diagonal/>
    </border>
    <border>
      <left style="thick">
        <color indexed="64"/>
      </left>
      <right style="thick">
        <color indexed="64"/>
      </right>
      <top/>
      <bottom style="thin">
        <color rgb="FFBFBFBF"/>
      </bottom>
      <diagonal/>
    </border>
    <border>
      <left/>
      <right style="thick">
        <color indexed="64"/>
      </right>
      <top/>
      <bottom style="thin">
        <color rgb="FFBFBFBF"/>
      </bottom>
      <diagonal/>
    </border>
    <border>
      <left style="thick">
        <color indexed="64"/>
      </left>
      <right/>
      <top/>
      <bottom style="thin">
        <color rgb="FFBFBFBF"/>
      </bottom>
      <diagonal/>
    </border>
    <border>
      <left style="thick">
        <color indexed="64"/>
      </left>
      <right style="thick">
        <color indexed="64"/>
      </right>
      <top style="thin">
        <color rgb="FF000000"/>
      </top>
      <bottom style="thin">
        <color rgb="FFD9D9D9"/>
      </bottom>
      <diagonal/>
    </border>
    <border>
      <left/>
      <right style="thick">
        <color indexed="64"/>
      </right>
      <top/>
      <bottom style="thin">
        <color rgb="FFD9D9D9"/>
      </bottom>
      <diagonal/>
    </border>
    <border>
      <left/>
      <right/>
      <top/>
      <bottom style="thin">
        <color rgb="FFD9D9D9"/>
      </bottom>
      <diagonal/>
    </border>
    <border>
      <left style="thick">
        <color indexed="64"/>
      </left>
      <right/>
      <top/>
      <bottom style="thin">
        <color rgb="FFD9D9D9"/>
      </bottom>
      <diagonal/>
    </border>
    <border>
      <left style="medium">
        <color indexed="64"/>
      </left>
      <right style="medium">
        <color indexed="64"/>
      </right>
      <top/>
      <bottom style="thin">
        <color rgb="FFD9D9D9"/>
      </bottom>
      <diagonal/>
    </border>
    <border>
      <left style="thick">
        <color indexed="64"/>
      </left>
      <right style="thick">
        <color indexed="64"/>
      </right>
      <top style="thin">
        <color rgb="FFD9D9D9"/>
      </top>
      <bottom style="thin">
        <color rgb="FFD9D9D9"/>
      </bottom>
      <diagonal/>
    </border>
    <border>
      <left/>
      <right style="thick">
        <color indexed="64"/>
      </right>
      <top style="thin">
        <color rgb="FFD9D9D9"/>
      </top>
      <bottom style="thin">
        <color rgb="FFD9D9D9"/>
      </bottom>
      <diagonal/>
    </border>
    <border>
      <left/>
      <right/>
      <top style="thin">
        <color rgb="FFD9D9D9"/>
      </top>
      <bottom style="thin">
        <color rgb="FFD9D9D9"/>
      </bottom>
      <diagonal/>
    </border>
    <border>
      <left style="thick">
        <color indexed="64"/>
      </left>
      <right/>
      <top style="thin">
        <color rgb="FFD9D9D9"/>
      </top>
      <bottom style="thin">
        <color rgb="FFD9D9D9"/>
      </bottom>
      <diagonal/>
    </border>
    <border>
      <left style="thick">
        <color indexed="64"/>
      </left>
      <right style="thick">
        <color indexed="64"/>
      </right>
      <top style="thin">
        <color rgb="FFD9D9D9"/>
      </top>
      <bottom/>
      <diagonal/>
    </border>
    <border>
      <left/>
      <right style="thick">
        <color indexed="64"/>
      </right>
      <top style="thin">
        <color rgb="FFD9D9D9"/>
      </top>
      <bottom/>
      <diagonal/>
    </border>
    <border>
      <left/>
      <right/>
      <top style="thin">
        <color rgb="FFD9D9D9"/>
      </top>
      <bottom/>
      <diagonal/>
    </border>
    <border>
      <left style="thick">
        <color indexed="64"/>
      </left>
      <right/>
      <top style="thin">
        <color rgb="FFD9D9D9"/>
      </top>
      <bottom/>
      <diagonal/>
    </border>
    <border>
      <left style="thick">
        <color indexed="64"/>
      </left>
      <right style="thick">
        <color indexed="64"/>
      </right>
      <top/>
      <bottom style="thin">
        <color rgb="FFD9D9D9"/>
      </bottom>
      <diagonal/>
    </border>
    <border>
      <left style="thick">
        <color indexed="64"/>
      </left>
      <right style="thick">
        <color indexed="64"/>
      </right>
      <top style="medium">
        <color indexed="64"/>
      </top>
      <bottom style="thin">
        <color rgb="FFBFBFBF"/>
      </bottom>
      <diagonal/>
    </border>
    <border>
      <left style="thick">
        <color indexed="64"/>
      </left>
      <right/>
      <top style="medium">
        <color indexed="64"/>
      </top>
      <bottom style="thin">
        <color rgb="FFBFBFBF"/>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n">
        <color rgb="FFBFBFBF"/>
      </left>
      <right style="medium">
        <color indexed="64"/>
      </right>
      <top style="thin">
        <color rgb="FFBFBFBF"/>
      </top>
      <bottom style="thin">
        <color rgb="FFBFBFBF"/>
      </bottom>
      <diagonal/>
    </border>
  </borders>
  <cellStyleXfs count="7">
    <xf numFmtId="0" fontId="0"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7" fillId="0" borderId="0"/>
    <xf numFmtId="9" fontId="7" fillId="0" borderId="0" applyFont="0" applyFill="0" applyBorder="0" applyAlignment="0" applyProtection="0"/>
    <xf numFmtId="164" fontId="7" fillId="0" borderId="0" applyFont="0" applyFill="0" applyBorder="0" applyAlignment="0" applyProtection="0"/>
  </cellStyleXfs>
  <cellXfs count="219">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center" wrapText="1"/>
    </xf>
    <xf numFmtId="0" fontId="0" fillId="0" borderId="0" xfId="0" applyAlignment="1">
      <alignment horizontal="center" vertical="center" wrapText="1"/>
    </xf>
    <xf numFmtId="167" fontId="0" fillId="0" borderId="0" xfId="0" applyNumberFormat="1"/>
    <xf numFmtId="0" fontId="0" fillId="0" borderId="2"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xf numFmtId="0" fontId="0" fillId="0" borderId="1" xfId="0" applyBorder="1"/>
    <xf numFmtId="0" fontId="2" fillId="0" borderId="0" xfId="0" applyFont="1" applyAlignment="1">
      <alignment vertical="top"/>
    </xf>
    <xf numFmtId="0" fontId="0" fillId="0" borderId="0" xfId="0" applyAlignment="1">
      <alignment vertical="top"/>
    </xf>
    <xf numFmtId="0" fontId="2" fillId="0" borderId="1" xfId="0" applyFont="1" applyBorder="1" applyAlignment="1">
      <alignment vertical="top"/>
    </xf>
    <xf numFmtId="0" fontId="0" fillId="0" borderId="1" xfId="0" applyBorder="1" applyAlignment="1">
      <alignment vertical="top" wrapText="1"/>
    </xf>
    <xf numFmtId="0" fontId="0" fillId="0" borderId="4" xfId="0" applyBorder="1" applyAlignment="1">
      <alignment wrapText="1"/>
    </xf>
    <xf numFmtId="166" fontId="0" fillId="0" borderId="4" xfId="0" applyNumberFormat="1" applyBorder="1"/>
    <xf numFmtId="1" fontId="0" fillId="0" borderId="4" xfId="0" applyNumberFormat="1" applyBorder="1"/>
    <xf numFmtId="0" fontId="2" fillId="0" borderId="1" xfId="0" applyFont="1" applyBorder="1" applyAlignment="1">
      <alignment vertical="top" wrapText="1"/>
    </xf>
    <xf numFmtId="0" fontId="5" fillId="0" borderId="0" xfId="0" applyFont="1"/>
    <xf numFmtId="0" fontId="0" fillId="4" borderId="0" xfId="0" applyFill="1" applyAlignment="1">
      <alignment vertical="center" wrapText="1"/>
    </xf>
    <xf numFmtId="0" fontId="0" fillId="4" borderId="0" xfId="0" applyFill="1" applyAlignment="1">
      <alignment vertical="top" wrapText="1"/>
    </xf>
    <xf numFmtId="0" fontId="0" fillId="2" borderId="1" xfId="0" applyFill="1" applyBorder="1" applyAlignment="1">
      <alignment horizontal="center"/>
    </xf>
    <xf numFmtId="0" fontId="0" fillId="0" borderId="1" xfId="0" applyBorder="1" applyAlignment="1">
      <alignment horizontal="center"/>
    </xf>
    <xf numFmtId="0" fontId="7" fillId="0" borderId="0" xfId="4"/>
    <xf numFmtId="0" fontId="7" fillId="5" borderId="0" xfId="4" applyFill="1"/>
    <xf numFmtId="0" fontId="0" fillId="0" borderId="7" xfId="0" applyBorder="1" applyAlignment="1">
      <alignment vertical="center" wrapText="1"/>
    </xf>
    <xf numFmtId="9" fontId="0" fillId="0" borderId="3" xfId="1" applyFont="1" applyBorder="1" applyAlignment="1">
      <alignment horizontal="center" vertical="center" wrapText="1"/>
    </xf>
    <xf numFmtId="0" fontId="0" fillId="0" borderId="7" xfId="0" applyBorder="1" applyAlignment="1">
      <alignment horizontal="center" vertical="center" wrapText="1"/>
    </xf>
    <xf numFmtId="0" fontId="3" fillId="0" borderId="0" xfId="0" applyFont="1"/>
    <xf numFmtId="0" fontId="3" fillId="2" borderId="1" xfId="0" applyFont="1" applyFill="1" applyBorder="1" applyAlignment="1">
      <alignment horizontal="center"/>
    </xf>
    <xf numFmtId="0" fontId="3" fillId="0" borderId="1" xfId="0" applyFont="1" applyBorder="1" applyAlignment="1">
      <alignment horizontal="center"/>
    </xf>
    <xf numFmtId="0" fontId="0" fillId="0" borderId="5" xfId="0" applyBorder="1" applyAlignment="1">
      <alignment vertical="top" wrapText="1"/>
    </xf>
    <xf numFmtId="0" fontId="9" fillId="0" borderId="0" xfId="0" applyFont="1" applyAlignment="1">
      <alignment vertical="center" textRotation="90" wrapText="1"/>
    </xf>
    <xf numFmtId="0" fontId="2" fillId="2" borderId="1" xfId="0" applyFont="1" applyFill="1" applyBorder="1"/>
    <xf numFmtId="0" fontId="9" fillId="0" borderId="1" xfId="0" applyFont="1" applyBorder="1"/>
    <xf numFmtId="0" fontId="8" fillId="2" borderId="1" xfId="0" applyFont="1" applyFill="1" applyBorder="1"/>
    <xf numFmtId="0" fontId="0" fillId="0" borderId="9" xfId="0" applyBorder="1"/>
    <xf numFmtId="0" fontId="0" fillId="0" borderId="6" xfId="0" applyBorder="1"/>
    <xf numFmtId="0" fontId="0" fillId="0" borderId="11" xfId="0" applyBorder="1"/>
    <xf numFmtId="0" fontId="6" fillId="6" borderId="15" xfId="0" applyFont="1" applyFill="1" applyBorder="1" applyAlignment="1">
      <alignment horizontal="center" vertical="top" wrapText="1"/>
    </xf>
    <xf numFmtId="0" fontId="6" fillId="6" borderId="13"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6" borderId="16" xfId="0" applyFont="1" applyFill="1" applyBorder="1" applyAlignment="1">
      <alignment horizontal="center" vertical="top" wrapText="1"/>
    </xf>
    <xf numFmtId="0" fontId="0" fillId="0" borderId="10" xfId="0" applyBorder="1"/>
    <xf numFmtId="0" fontId="10" fillId="6" borderId="14" xfId="0" applyFont="1" applyFill="1" applyBorder="1" applyAlignment="1">
      <alignment horizontal="center" vertical="top" wrapText="1"/>
    </xf>
    <xf numFmtId="168" fontId="0" fillId="0" borderId="0" xfId="0" applyNumberFormat="1"/>
    <xf numFmtId="168" fontId="0" fillId="0" borderId="0" xfId="2" applyNumberFormat="1" applyFont="1" applyFill="1" applyBorder="1"/>
    <xf numFmtId="0" fontId="6" fillId="3" borderId="12" xfId="0" applyFont="1" applyFill="1" applyBorder="1" applyAlignment="1">
      <alignment horizontal="center" vertical="top" wrapText="1"/>
    </xf>
    <xf numFmtId="0" fontId="6" fillId="3" borderId="13" xfId="0" applyFont="1" applyFill="1" applyBorder="1" applyAlignment="1">
      <alignment horizontal="center" vertical="top" wrapText="1"/>
    </xf>
    <xf numFmtId="0" fontId="0" fillId="4" borderId="0" xfId="0" applyFill="1" applyAlignment="1">
      <alignment horizontal="center" vertical="top" wrapText="1"/>
    </xf>
    <xf numFmtId="0" fontId="2" fillId="0" borderId="10" xfId="0" applyFont="1" applyBorder="1" applyAlignment="1">
      <alignment vertical="top" wrapText="1"/>
    </xf>
    <xf numFmtId="164" fontId="0" fillId="0" borderId="3" xfId="2" applyFont="1" applyBorder="1" applyAlignment="1">
      <alignment horizontal="center" vertical="center" wrapText="1"/>
    </xf>
    <xf numFmtId="0" fontId="3" fillId="0" borderId="5" xfId="0" applyFont="1" applyBorder="1"/>
    <xf numFmtId="0" fontId="0" fillId="0" borderId="8" xfId="0" applyBorder="1"/>
    <xf numFmtId="0" fontId="10" fillId="6" borderId="4" xfId="0" applyFont="1" applyFill="1" applyBorder="1" applyAlignment="1">
      <alignment horizontal="center" vertical="top" wrapText="1"/>
    </xf>
    <xf numFmtId="0" fontId="0" fillId="4" borderId="0" xfId="0" applyFill="1"/>
    <xf numFmtId="0" fontId="11" fillId="4" borderId="0" xfId="0" applyFont="1" applyFill="1"/>
    <xf numFmtId="0" fontId="10" fillId="6" borderId="13" xfId="0" applyFont="1" applyFill="1" applyBorder="1" applyAlignment="1">
      <alignment horizontal="center" vertical="top" wrapText="1"/>
    </xf>
    <xf numFmtId="0" fontId="8" fillId="0" borderId="1" xfId="0" applyFont="1" applyBorder="1" applyAlignment="1">
      <alignment vertical="top" wrapText="1"/>
    </xf>
    <xf numFmtId="0" fontId="9" fillId="0" borderId="8" xfId="0" applyFont="1" applyBorder="1" applyAlignment="1">
      <alignment vertical="top" wrapText="1"/>
    </xf>
    <xf numFmtId="0" fontId="2" fillId="2" borderId="11" xfId="0" applyFont="1" applyFill="1" applyBorder="1"/>
    <xf numFmtId="0" fontId="10" fillId="9" borderId="21" xfId="0" applyFont="1" applyFill="1" applyBorder="1"/>
    <xf numFmtId="0" fontId="10" fillId="9" borderId="22" xfId="0" applyFont="1" applyFill="1" applyBorder="1"/>
    <xf numFmtId="0" fontId="7" fillId="10" borderId="23" xfId="4" applyFill="1" applyBorder="1"/>
    <xf numFmtId="0" fontId="7" fillId="10" borderId="17" xfId="4" applyFill="1" applyBorder="1"/>
    <xf numFmtId="0" fontId="7" fillId="10" borderId="24" xfId="4" applyFill="1" applyBorder="1"/>
    <xf numFmtId="0" fontId="7" fillId="0" borderId="25" xfId="4" applyBorder="1"/>
    <xf numFmtId="0" fontId="7" fillId="0" borderId="26" xfId="4" applyBorder="1"/>
    <xf numFmtId="0" fontId="7" fillId="0" borderId="27" xfId="4" applyBorder="1"/>
    <xf numFmtId="0" fontId="7" fillId="10" borderId="25" xfId="4" applyFill="1" applyBorder="1"/>
    <xf numFmtId="0" fontId="7" fillId="10" borderId="26" xfId="4" applyFill="1" applyBorder="1"/>
    <xf numFmtId="0" fontId="7" fillId="10" borderId="27" xfId="4" applyFill="1" applyBorder="1"/>
    <xf numFmtId="0" fontId="7" fillId="10" borderId="18" xfId="4" applyFill="1" applyBorder="1"/>
    <xf numFmtId="0" fontId="7" fillId="10" borderId="19" xfId="4" applyFill="1" applyBorder="1"/>
    <xf numFmtId="0" fontId="7" fillId="10" borderId="20" xfId="4" applyFill="1" applyBorder="1"/>
    <xf numFmtId="9" fontId="0" fillId="0" borderId="2" xfId="1" applyFont="1" applyBorder="1" applyAlignment="1">
      <alignment horizontal="center" vertical="center" wrapText="1"/>
    </xf>
    <xf numFmtId="0" fontId="9" fillId="0" borderId="8" xfId="0" applyFont="1" applyBorder="1"/>
    <xf numFmtId="0" fontId="2" fillId="2" borderId="10" xfId="0" applyFont="1" applyFill="1" applyBorder="1" applyAlignment="1">
      <alignment horizontal="center"/>
    </xf>
    <xf numFmtId="164" fontId="0" fillId="0" borderId="0" xfId="2" applyFont="1" applyBorder="1"/>
    <xf numFmtId="0" fontId="0" fillId="5" borderId="1" xfId="0" applyFill="1" applyBorder="1"/>
    <xf numFmtId="10"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12" fillId="0" borderId="0" xfId="4" applyFont="1"/>
    <xf numFmtId="0" fontId="3" fillId="0" borderId="1" xfId="0" applyFont="1" applyBorder="1"/>
    <xf numFmtId="0" fontId="0" fillId="7" borderId="2" xfId="0" applyFill="1" applyBorder="1" applyAlignment="1">
      <alignment vertical="center" wrapText="1"/>
    </xf>
    <xf numFmtId="0" fontId="0" fillId="7" borderId="7" xfId="0" applyFill="1" applyBorder="1" applyAlignment="1">
      <alignment vertical="center" wrapText="1"/>
    </xf>
    <xf numFmtId="0" fontId="0" fillId="7" borderId="3" xfId="0" applyFill="1" applyBorder="1" applyAlignment="1">
      <alignment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9" fontId="0" fillId="7" borderId="3" xfId="1" applyFont="1" applyFill="1" applyBorder="1" applyAlignment="1">
      <alignment horizontal="center" vertical="center" wrapText="1"/>
    </xf>
    <xf numFmtId="9" fontId="0" fillId="7" borderId="2" xfId="1" applyFont="1" applyFill="1" applyBorder="1" applyAlignment="1">
      <alignment horizontal="center" vertical="center" wrapText="1"/>
    </xf>
    <xf numFmtId="9" fontId="0" fillId="0" borderId="1" xfId="1" applyFont="1" applyBorder="1"/>
    <xf numFmtId="9" fontId="0" fillId="0" borderId="1" xfId="1" applyFont="1" applyFill="1" applyBorder="1"/>
    <xf numFmtId="0" fontId="0" fillId="0" borderId="1" xfId="0" applyBorder="1" applyAlignment="1">
      <alignment vertical="top"/>
    </xf>
    <xf numFmtId="0" fontId="13" fillId="0" borderId="0" xfId="0" applyFont="1" applyAlignment="1">
      <alignment horizontal="left" vertical="center" indent="2"/>
    </xf>
    <xf numFmtId="0" fontId="9" fillId="0" borderId="0" xfId="0" applyFont="1" applyAlignment="1">
      <alignment vertical="top" wrapText="1"/>
    </xf>
    <xf numFmtId="0" fontId="2" fillId="11" borderId="28" xfId="0" applyFont="1" applyFill="1" applyBorder="1"/>
    <xf numFmtId="0" fontId="2" fillId="11" borderId="1" xfId="0" applyFont="1" applyFill="1" applyBorder="1"/>
    <xf numFmtId="0" fontId="0" fillId="0" borderId="29" xfId="0" applyBorder="1"/>
    <xf numFmtId="0" fontId="0" fillId="7" borderId="1" xfId="0" applyFill="1" applyBorder="1"/>
    <xf numFmtId="9" fontId="0" fillId="0" borderId="2" xfId="1" applyFont="1" applyFill="1" applyBorder="1" applyAlignment="1">
      <alignment horizontal="center" vertical="center" wrapText="1"/>
    </xf>
    <xf numFmtId="0" fontId="0" fillId="12" borderId="0" xfId="0" applyFill="1" applyAlignment="1">
      <alignment vertical="center" wrapText="1"/>
    </xf>
    <xf numFmtId="0" fontId="0" fillId="12" borderId="0" xfId="0" applyFill="1" applyAlignment="1">
      <alignment vertical="top" wrapText="1"/>
    </xf>
    <xf numFmtId="0" fontId="3" fillId="0" borderId="2" xfId="0" applyFont="1" applyBorder="1" applyAlignment="1">
      <alignment vertical="center" wrapText="1"/>
    </xf>
    <xf numFmtId="169" fontId="0" fillId="0" borderId="0" xfId="0" applyNumberFormat="1" applyAlignment="1">
      <alignment vertical="top" wrapText="1"/>
    </xf>
    <xf numFmtId="9" fontId="0" fillId="0" borderId="0" xfId="1" applyFont="1" applyBorder="1" applyAlignment="1">
      <alignment horizontal="center" vertical="center" wrapText="1"/>
    </xf>
    <xf numFmtId="0" fontId="0" fillId="0" borderId="3" xfId="1" applyNumberFormat="1" applyFont="1" applyFill="1" applyBorder="1" applyAlignment="1">
      <alignment horizontal="center" vertical="center" wrapText="1"/>
    </xf>
    <xf numFmtId="0" fontId="0" fillId="0" borderId="2" xfId="1" applyNumberFormat="1" applyFont="1" applyFill="1" applyBorder="1" applyAlignment="1">
      <alignment horizontal="center" vertical="center" wrapText="1"/>
    </xf>
    <xf numFmtId="0" fontId="0" fillId="0" borderId="3" xfId="1" applyNumberFormat="1" applyFont="1" applyBorder="1" applyAlignment="1">
      <alignment horizontal="center" vertical="center" wrapText="1"/>
    </xf>
    <xf numFmtId="0" fontId="0" fillId="0" borderId="2" xfId="1" applyNumberFormat="1" applyFont="1" applyBorder="1" applyAlignment="1">
      <alignment horizontal="center" vertical="center" wrapText="1"/>
    </xf>
    <xf numFmtId="0" fontId="15" fillId="0" borderId="0" xfId="0" applyFont="1" applyAlignment="1">
      <alignment wrapText="1"/>
    </xf>
    <xf numFmtId="0" fontId="16" fillId="0" borderId="0" xfId="0" applyFont="1" applyAlignment="1">
      <alignment wrapText="1"/>
    </xf>
    <xf numFmtId="0" fontId="17" fillId="0" borderId="2" xfId="0" applyFont="1" applyBorder="1" applyAlignment="1">
      <alignment vertical="center" wrapText="1"/>
    </xf>
    <xf numFmtId="0" fontId="18" fillId="0" borderId="0" xfId="0" applyFont="1" applyAlignment="1">
      <alignment wrapText="1"/>
    </xf>
    <xf numFmtId="0" fontId="19" fillId="0" borderId="2" xfId="0" applyFont="1" applyBorder="1" applyAlignment="1">
      <alignment vertical="center" wrapText="1"/>
    </xf>
    <xf numFmtId="0" fontId="6" fillId="3" borderId="30" xfId="0" applyFont="1" applyFill="1" applyBorder="1" applyAlignment="1">
      <alignment horizontal="center" vertical="top" wrapText="1"/>
    </xf>
    <xf numFmtId="0" fontId="6" fillId="3" borderId="31" xfId="0" applyFont="1" applyFill="1" applyBorder="1" applyAlignment="1">
      <alignment horizontal="center" vertical="top" wrapText="1"/>
    </xf>
    <xf numFmtId="0" fontId="0" fillId="0" borderId="34" xfId="0" applyBorder="1" applyAlignment="1">
      <alignment vertical="center" wrapText="1"/>
    </xf>
    <xf numFmtId="0" fontId="0" fillId="0" borderId="33" xfId="0" applyBorder="1" applyAlignment="1">
      <alignment vertical="center" wrapText="1"/>
    </xf>
    <xf numFmtId="0" fontId="0" fillId="0" borderId="35" xfId="0" applyBorder="1" applyAlignment="1">
      <alignment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9" fontId="0" fillId="0" borderId="35" xfId="1" applyFont="1" applyFill="1" applyBorder="1" applyAlignment="1">
      <alignment horizontal="center"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0" fillId="0" borderId="42" xfId="0" applyBorder="1" applyAlignment="1">
      <alignment horizontal="center" vertical="center" wrapText="1"/>
    </xf>
    <xf numFmtId="0" fontId="0" fillId="0" borderId="40"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9" fontId="14" fillId="0" borderId="35" xfId="1" applyFont="1" applyFill="1" applyBorder="1" applyAlignment="1">
      <alignment horizontal="center" vertical="center" wrapText="1"/>
    </xf>
    <xf numFmtId="0" fontId="3" fillId="0" borderId="0" xfId="0" applyFont="1" applyAlignment="1">
      <alignment vertical="top"/>
    </xf>
    <xf numFmtId="0" fontId="3" fillId="0" borderId="1" xfId="0" applyFont="1" applyBorder="1" applyAlignment="1">
      <alignment vertical="top" wrapText="1"/>
    </xf>
    <xf numFmtId="0" fontId="20" fillId="0" borderId="10" xfId="0" applyFont="1" applyBorder="1" applyAlignment="1">
      <alignment vertical="top" wrapText="1"/>
    </xf>
    <xf numFmtId="0" fontId="3" fillId="0" borderId="1" xfId="0" applyFont="1" applyBorder="1" applyAlignment="1">
      <alignment vertical="top"/>
    </xf>
    <xf numFmtId="166" fontId="0" fillId="7" borderId="2" xfId="0" applyNumberFormat="1" applyFill="1" applyBorder="1" applyAlignment="1">
      <alignment vertical="center" wrapText="1"/>
    </xf>
    <xf numFmtId="166" fontId="6" fillId="3" borderId="12" xfId="0" applyNumberFormat="1" applyFont="1" applyFill="1" applyBorder="1" applyAlignment="1">
      <alignment horizontal="center" vertical="top" wrapText="1"/>
    </xf>
    <xf numFmtId="166" fontId="0" fillId="0" borderId="0" xfId="0" applyNumberFormat="1" applyAlignment="1">
      <alignment vertical="top" wrapText="1"/>
    </xf>
    <xf numFmtId="9" fontId="0" fillId="0" borderId="55" xfId="1" applyFont="1" applyBorder="1" applyAlignment="1">
      <alignment horizontal="center" vertical="center" wrapText="1"/>
    </xf>
    <xf numFmtId="9" fontId="0" fillId="0" borderId="46" xfId="1" applyFont="1" applyBorder="1" applyAlignment="1">
      <alignment horizontal="center" vertical="center" wrapText="1"/>
    </xf>
    <xf numFmtId="9" fontId="0" fillId="0" borderId="51" xfId="1" applyFont="1" applyBorder="1" applyAlignment="1">
      <alignment horizontal="center" vertical="center" wrapText="1"/>
    </xf>
    <xf numFmtId="0" fontId="0" fillId="0" borderId="51" xfId="1" applyNumberFormat="1" applyFont="1" applyFill="1" applyBorder="1" applyAlignment="1">
      <alignment horizontal="center" vertical="center" wrapText="1"/>
    </xf>
    <xf numFmtId="1" fontId="0" fillId="0" borderId="3" xfId="1" applyNumberFormat="1" applyFont="1" applyFill="1" applyBorder="1" applyAlignment="1">
      <alignment horizontal="center" vertical="center" wrapText="1"/>
    </xf>
    <xf numFmtId="9" fontId="0" fillId="0" borderId="55" xfId="1" applyFont="1" applyFill="1" applyBorder="1" applyAlignment="1">
      <alignment horizontal="center" vertical="center" wrapText="1"/>
    </xf>
    <xf numFmtId="0" fontId="0" fillId="0" borderId="55" xfId="1" applyNumberFormat="1" applyFont="1" applyBorder="1" applyAlignment="1">
      <alignment horizontal="center" vertical="center" wrapText="1"/>
    </xf>
    <xf numFmtId="0" fontId="21" fillId="0" borderId="0" xfId="0" applyFont="1" applyAlignment="1">
      <alignment wrapText="1"/>
    </xf>
    <xf numFmtId="0" fontId="21" fillId="0" borderId="0" xfId="0" applyFont="1" applyAlignment="1">
      <alignment vertical="top" wrapText="1"/>
    </xf>
    <xf numFmtId="0" fontId="14" fillId="0" borderId="2" xfId="0" applyFont="1" applyBorder="1" applyAlignment="1">
      <alignment horizontal="center" vertical="center" wrapText="1"/>
    </xf>
    <xf numFmtId="0" fontId="6" fillId="3" borderId="12" xfId="0" applyFont="1" applyFill="1" applyBorder="1" applyAlignment="1">
      <alignment horizontal="right" vertical="top" wrapText="1"/>
    </xf>
    <xf numFmtId="0" fontId="0" fillId="7" borderId="2" xfId="0" applyFill="1" applyBorder="1" applyAlignment="1">
      <alignment horizontal="right" vertical="center" wrapText="1"/>
    </xf>
    <xf numFmtId="0" fontId="0" fillId="0" borderId="2" xfId="0" applyBorder="1" applyAlignment="1">
      <alignment horizontal="right" vertical="center" wrapText="1"/>
    </xf>
    <xf numFmtId="0" fontId="0" fillId="0" borderId="0" xfId="0" applyAlignment="1">
      <alignment horizontal="right" vertical="center" wrapText="1"/>
    </xf>
    <xf numFmtId="0" fontId="0" fillId="0" borderId="0" xfId="0" applyAlignment="1">
      <alignment horizontal="right" vertical="top" wrapText="1"/>
    </xf>
    <xf numFmtId="0" fontId="22" fillId="0" borderId="0" xfId="0" applyFont="1" applyAlignment="1">
      <alignment wrapText="1"/>
    </xf>
    <xf numFmtId="0" fontId="22" fillId="0" borderId="33" xfId="0" applyFont="1" applyBorder="1" applyAlignment="1">
      <alignment wrapText="1"/>
    </xf>
    <xf numFmtId="0" fontId="6" fillId="6" borderId="57" xfId="0" applyFont="1" applyFill="1" applyBorder="1" applyAlignment="1">
      <alignment horizontal="center" vertical="top" wrapText="1"/>
    </xf>
    <xf numFmtId="0" fontId="6" fillId="6" borderId="58" xfId="0" applyFont="1" applyFill="1" applyBorder="1" applyAlignment="1">
      <alignment horizontal="center" vertical="top" wrapText="1"/>
    </xf>
    <xf numFmtId="0" fontId="0" fillId="0" borderId="36" xfId="0" applyBorder="1" applyAlignment="1">
      <alignment horizontal="center" vertical="center" wrapText="1"/>
    </xf>
    <xf numFmtId="0" fontId="0" fillId="0" borderId="36" xfId="0" applyBorder="1" applyAlignment="1">
      <alignment horizontal="center" vertical="top" wrapText="1"/>
    </xf>
    <xf numFmtId="165" fontId="0" fillId="8" borderId="0" xfId="0" applyNumberFormat="1" applyFill="1" applyAlignment="1">
      <alignment horizontal="center" vertical="center" wrapText="1"/>
    </xf>
    <xf numFmtId="0" fontId="24" fillId="0" borderId="26" xfId="4" applyFont="1" applyBorder="1"/>
    <xf numFmtId="0" fontId="6" fillId="3" borderId="31" xfId="0" applyFont="1" applyFill="1" applyBorder="1" applyAlignment="1">
      <alignment horizontal="center" vertical="top"/>
    </xf>
    <xf numFmtId="164" fontId="0" fillId="0" borderId="51" xfId="2" applyFont="1" applyBorder="1" applyAlignment="1">
      <alignment horizontal="center" vertical="center" wrapText="1"/>
    </xf>
    <xf numFmtId="10" fontId="0" fillId="0" borderId="51" xfId="0" applyNumberFormat="1" applyBorder="1" applyAlignment="1">
      <alignment horizontal="center" vertical="center" wrapText="1"/>
    </xf>
    <xf numFmtId="164" fontId="0" fillId="0" borderId="51" xfId="0" applyNumberFormat="1" applyBorder="1" applyAlignment="1">
      <alignment horizontal="center" vertical="center" wrapText="1"/>
    </xf>
    <xf numFmtId="164" fontId="0" fillId="0" borderId="55" xfId="2" applyFont="1" applyBorder="1" applyAlignment="1">
      <alignment horizontal="center" vertical="center" wrapText="1"/>
    </xf>
    <xf numFmtId="10" fontId="0" fillId="0" borderId="55" xfId="0" applyNumberFormat="1" applyBorder="1" applyAlignment="1">
      <alignment horizontal="center" vertical="center" wrapText="1"/>
    </xf>
    <xf numFmtId="164" fontId="0" fillId="0" borderId="55" xfId="0" applyNumberFormat="1" applyBorder="1" applyAlignment="1">
      <alignment horizontal="center" vertical="center" wrapText="1"/>
    </xf>
    <xf numFmtId="170" fontId="9" fillId="0" borderId="1" xfId="2" applyNumberFormat="1" applyFont="1" applyBorder="1"/>
    <xf numFmtId="170" fontId="0" fillId="0" borderId="1" xfId="2" applyNumberFormat="1" applyFont="1" applyBorder="1"/>
    <xf numFmtId="170" fontId="0" fillId="5" borderId="1" xfId="2" applyNumberFormat="1" applyFont="1" applyFill="1" applyBorder="1"/>
    <xf numFmtId="165" fontId="0" fillId="8" borderId="50" xfId="0" applyNumberFormat="1" applyFill="1" applyBorder="1" applyAlignment="1">
      <alignment horizontal="center" vertical="center" wrapText="1"/>
    </xf>
    <xf numFmtId="165" fontId="0" fillId="8" borderId="54" xfId="0" applyNumberFormat="1" applyFill="1" applyBorder="1" applyAlignment="1">
      <alignment horizontal="center" vertical="center" wrapText="1"/>
    </xf>
    <xf numFmtId="0" fontId="0" fillId="12" borderId="43" xfId="0" applyFill="1" applyBorder="1" applyAlignment="1">
      <alignment horizontal="center" vertical="center" wrapText="1"/>
    </xf>
    <xf numFmtId="0" fontId="0" fillId="12" borderId="48" xfId="0" applyFill="1" applyBorder="1" applyAlignment="1">
      <alignment horizontal="center" vertical="center" wrapText="1"/>
    </xf>
    <xf numFmtId="0" fontId="0" fillId="12" borderId="44" xfId="0" applyFill="1" applyBorder="1" applyAlignment="1">
      <alignment horizontal="center" vertical="center" wrapText="1"/>
    </xf>
    <xf numFmtId="0" fontId="0" fillId="12" borderId="49" xfId="0" applyFill="1" applyBorder="1" applyAlignment="1">
      <alignment horizontal="center" vertical="center" wrapText="1"/>
    </xf>
    <xf numFmtId="165" fontId="0" fillId="13" borderId="45" xfId="0" applyNumberFormat="1" applyFill="1" applyBorder="1" applyAlignment="1">
      <alignment horizontal="center" vertical="center" wrapText="1"/>
    </xf>
    <xf numFmtId="165" fontId="0" fillId="13" borderId="50" xfId="0" applyNumberFormat="1" applyFill="1" applyBorder="1" applyAlignment="1">
      <alignment horizontal="center" vertical="center" wrapText="1"/>
    </xf>
    <xf numFmtId="164" fontId="0" fillId="13" borderId="46" xfId="2" applyFont="1" applyFill="1" applyBorder="1" applyAlignment="1">
      <alignment horizontal="center" vertical="center" wrapText="1"/>
    </xf>
    <xf numFmtId="169" fontId="0" fillId="13" borderId="47" xfId="0" applyNumberFormat="1" applyFill="1" applyBorder="1" applyAlignment="1">
      <alignment vertical="center" wrapText="1"/>
    </xf>
    <xf numFmtId="0" fontId="0" fillId="0" borderId="32" xfId="0" applyBorder="1" applyAlignment="1">
      <alignment vertical="center" wrapText="1"/>
    </xf>
    <xf numFmtId="0" fontId="0" fillId="0" borderId="59" xfId="0" applyBorder="1" applyAlignment="1">
      <alignment vertical="center" wrapText="1"/>
    </xf>
    <xf numFmtId="0" fontId="0" fillId="0" borderId="33" xfId="0" applyBorder="1" applyAlignment="1">
      <alignment vertical="top" wrapText="1"/>
    </xf>
    <xf numFmtId="0" fontId="14" fillId="0" borderId="35" xfId="0" applyFont="1" applyBorder="1" applyAlignment="1">
      <alignment horizontal="center" vertical="center" wrapText="1"/>
    </xf>
    <xf numFmtId="0" fontId="0" fillId="0" borderId="36" xfId="0" applyBorder="1" applyAlignment="1">
      <alignment vertical="center" wrapText="1"/>
    </xf>
    <xf numFmtId="0" fontId="14" fillId="0" borderId="34" xfId="0" applyFont="1" applyBorder="1" applyAlignment="1">
      <alignment vertical="center" wrapText="1"/>
    </xf>
    <xf numFmtId="0" fontId="14" fillId="0" borderId="34" xfId="0" applyFont="1" applyBorder="1" applyAlignment="1">
      <alignment horizontal="center" vertical="center" wrapText="1"/>
    </xf>
    <xf numFmtId="0" fontId="0" fillId="0" borderId="34" xfId="0" applyBorder="1" applyAlignment="1">
      <alignment vertical="top" wrapText="1"/>
    </xf>
    <xf numFmtId="0" fontId="0" fillId="0" borderId="34" xfId="0" applyBorder="1" applyAlignment="1">
      <alignment horizontal="left" vertical="top" wrapText="1"/>
    </xf>
    <xf numFmtId="0" fontId="14" fillId="0" borderId="35" xfId="0" applyFont="1" applyBorder="1" applyAlignment="1">
      <alignment horizontal="left" vertical="center" wrapText="1"/>
    </xf>
    <xf numFmtId="0" fontId="22" fillId="0" borderId="7" xfId="0" applyFont="1" applyBorder="1" applyAlignment="1">
      <alignment wrapText="1"/>
    </xf>
    <xf numFmtId="0" fontId="22" fillId="0" borderId="2" xfId="0" applyFont="1" applyBorder="1" applyAlignment="1">
      <alignment wrapText="1"/>
    </xf>
    <xf numFmtId="0" fontId="22" fillId="0" borderId="41" xfId="0" applyFont="1" applyBorder="1" applyAlignment="1">
      <alignment wrapText="1"/>
    </xf>
    <xf numFmtId="0" fontId="23" fillId="0" borderId="2" xfId="0" applyFont="1" applyBorder="1" applyAlignment="1">
      <alignment vertical="center" wrapText="1"/>
    </xf>
    <xf numFmtId="0" fontId="21" fillId="0" borderId="2" xfId="0" applyFont="1" applyBorder="1" applyAlignment="1">
      <alignment wrapText="1"/>
    </xf>
    <xf numFmtId="0" fontId="0" fillId="0" borderId="2" xfId="0" quotePrefix="1" applyBorder="1" applyAlignment="1">
      <alignment vertical="center" wrapText="1"/>
    </xf>
    <xf numFmtId="9" fontId="0" fillId="0" borderId="35" xfId="0" applyNumberFormat="1" applyBorder="1" applyAlignment="1">
      <alignment horizontal="center" vertical="center" wrapText="1"/>
    </xf>
    <xf numFmtId="0" fontId="14" fillId="0" borderId="2" xfId="0" applyFont="1" applyBorder="1" applyAlignment="1">
      <alignment vertical="center" wrapText="1"/>
    </xf>
    <xf numFmtId="0" fontId="25" fillId="14" borderId="60" xfId="0" applyFont="1" applyFill="1" applyBorder="1" applyAlignment="1">
      <alignment horizontal="center" vertical="top" wrapText="1"/>
    </xf>
    <xf numFmtId="4" fontId="0" fillId="13" borderId="47" xfId="0" applyNumberFormat="1" applyFill="1" applyBorder="1" applyAlignment="1">
      <alignment vertical="center" wrapText="1"/>
    </xf>
    <xf numFmtId="0" fontId="0" fillId="0" borderId="56" xfId="0" applyBorder="1" applyAlignment="1">
      <alignment vertical="center" wrapText="1"/>
    </xf>
    <xf numFmtId="0" fontId="0" fillId="0" borderId="48" xfId="0" applyBorder="1" applyAlignment="1">
      <alignment vertical="center" wrapText="1"/>
    </xf>
    <xf numFmtId="0" fontId="0" fillId="0" borderId="52" xfId="0" applyBorder="1" applyAlignment="1">
      <alignment vertical="center" wrapText="1"/>
    </xf>
    <xf numFmtId="9" fontId="0" fillId="0" borderId="46" xfId="1" applyFont="1" applyFill="1" applyBorder="1" applyAlignment="1">
      <alignment horizontal="center" vertical="center" wrapText="1"/>
    </xf>
    <xf numFmtId="9" fontId="0" fillId="0" borderId="51" xfId="1" applyFont="1" applyFill="1" applyBorder="1" applyAlignment="1">
      <alignment horizontal="center" vertical="center" wrapText="1"/>
    </xf>
    <xf numFmtId="9" fontId="0" fillId="0" borderId="3" xfId="1" applyFont="1" applyFill="1" applyBorder="1" applyAlignment="1">
      <alignment horizontal="center" vertical="center" wrapText="1"/>
    </xf>
    <xf numFmtId="166" fontId="0" fillId="7" borderId="2" xfId="0" applyNumberFormat="1" applyFill="1" applyBorder="1" applyAlignment="1">
      <alignment horizontal="right" vertical="center" wrapText="1"/>
    </xf>
  </cellXfs>
  <cellStyles count="7">
    <cellStyle name="Currency" xfId="2" builtinId="4"/>
    <cellStyle name="Currency 2" xfId="6" xr:uid="{00000000-0005-0000-0000-000001000000}"/>
    <cellStyle name="Normal" xfId="0" builtinId="0"/>
    <cellStyle name="Normal 2" xfId="3" xr:uid="{00000000-0005-0000-0000-000003000000}"/>
    <cellStyle name="Normal 3" xfId="4" xr:uid="{00000000-0005-0000-0000-000004000000}"/>
    <cellStyle name="Percent" xfId="1" builtinId="5"/>
    <cellStyle name="Percent 2" xfId="5" xr:uid="{00000000-0005-0000-0000-000006000000}"/>
  </cellStyles>
  <dxfs count="0"/>
  <tableStyles count="0" defaultTableStyle="TableStyleMedium2" defaultPivotStyle="PivotStyleLight16"/>
  <colors>
    <mruColors>
      <color rgb="FFF1DC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3</xdr:row>
      <xdr:rowOff>19050</xdr:rowOff>
    </xdr:from>
    <xdr:to>
      <xdr:col>8</xdr:col>
      <xdr:colOff>333375</xdr:colOff>
      <xdr:row>22</xdr:row>
      <xdr:rowOff>171450</xdr:rowOff>
    </xdr:to>
    <xdr:pic>
      <xdr:nvPicPr>
        <xdr:cNvPr id="2" name="Picture 1">
          <a:extLst>
            <a:ext uri="{FF2B5EF4-FFF2-40B4-BE49-F238E27FC236}">
              <a16:creationId xmlns:a16="http://schemas.microsoft.com/office/drawing/2014/main" id="{270C45BD-0194-F41A-9186-EB5EE3173674}"/>
            </a:ext>
          </a:extLst>
        </xdr:cNvPr>
        <xdr:cNvPicPr>
          <a:picLocks noChangeAspect="1"/>
        </xdr:cNvPicPr>
      </xdr:nvPicPr>
      <xdr:blipFill>
        <a:blip xmlns:r="http://schemas.openxmlformats.org/officeDocument/2006/relationships" r:embed="rId1"/>
        <a:stretch>
          <a:fillRect/>
        </a:stretch>
      </xdr:blipFill>
      <xdr:spPr>
        <a:xfrm>
          <a:off x="638175" y="590550"/>
          <a:ext cx="4572000" cy="377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165100</xdr:colOff>
      <xdr:row>0</xdr:row>
      <xdr:rowOff>165101</xdr:rowOff>
    </xdr:from>
    <xdr:to>
      <xdr:col>5</xdr:col>
      <xdr:colOff>161439</xdr:colOff>
      <xdr:row>8</xdr:row>
      <xdr:rowOff>133351</xdr:rowOff>
    </xdr:to>
    <xdr:pic>
      <xdr:nvPicPr>
        <xdr:cNvPr id="2" name="Picture 1">
          <a:extLst>
            <a:ext uri="{FF2B5EF4-FFF2-40B4-BE49-F238E27FC236}">
              <a16:creationId xmlns:a16="http://schemas.microsoft.com/office/drawing/2014/main" id="{6ED87E6F-ED32-4550-8192-F9C969A52B5B}"/>
            </a:ext>
          </a:extLst>
        </xdr:cNvPr>
        <xdr:cNvPicPr>
          <a:picLocks noChangeAspect="1"/>
        </xdr:cNvPicPr>
      </xdr:nvPicPr>
      <xdr:blipFill>
        <a:blip xmlns:r="http://schemas.openxmlformats.org/officeDocument/2006/relationships" r:embed="rId1"/>
        <a:stretch>
          <a:fillRect/>
        </a:stretch>
      </xdr:blipFill>
      <xdr:spPr>
        <a:xfrm>
          <a:off x="3829050" y="165101"/>
          <a:ext cx="1825139" cy="1809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ewcastlestaffs.sharepoint.com/sites/IgniteProject/Shared%20Documents/General/6.%20WS6%20-%20Benefit%20Realisation%20&amp;%20Reporting/1.%20Benefit%20Estimator%20Tool%20and%20Guidance/NUL%20Culture%20and%20Change%20benefits%20-%20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gt;&gt;"/>
      <sheetName val="benefit_tracker_culture"/>
      <sheetName val="Lookups &gt;&gt;"/>
      <sheetName val="DropdownValues"/>
      <sheetName val="Benefits Definitions"/>
      <sheetName val="Culture definitions"/>
      <sheetName val="Teams Mapping"/>
      <sheetName val="Consistency"/>
    </sheetNames>
    <sheetDataSet>
      <sheetData sheetId="0"/>
      <sheetData sheetId="1"/>
      <sheetData sheetId="2"/>
      <sheetData sheetId="3"/>
      <sheetData sheetId="4"/>
      <sheetData sheetId="5"/>
      <sheetData sheetId="6">
        <row r="1">
          <cell r="G1" t="str">
            <v>Chief Executive</v>
          </cell>
          <cell r="H1" t="str">
            <v>Resources and Support Services</v>
          </cell>
          <cell r="I1" t="str">
            <v>Operational Services</v>
          </cell>
          <cell r="J1" t="str">
            <v>Commercial Development and Economic Growth</v>
          </cell>
          <cell r="K1" t="str">
            <v>Whole Council</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
  <sheetViews>
    <sheetView workbookViewId="0">
      <selection activeCell="L16" sqref="L16"/>
    </sheetView>
  </sheetViews>
  <sheetFormatPr defaultRowHeight="14.5" x14ac:dyDescent="0.35"/>
  <sheetData/>
  <pageMargins left="0.7" right="0.7" top="0.75" bottom="0.75" header="0.3" footer="0.3"/>
  <pageSetup paperSize="9"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9998168889431442"/>
    <pageSetUpPr autoPageBreaks="0"/>
  </sheetPr>
  <dimension ref="A1:S45"/>
  <sheetViews>
    <sheetView topLeftCell="D1" zoomScaleNormal="100" workbookViewId="0">
      <selection activeCell="G14" sqref="G14"/>
    </sheetView>
  </sheetViews>
  <sheetFormatPr defaultRowHeight="14.5" x14ac:dyDescent="0.35"/>
  <cols>
    <col min="1" max="1" width="39.08984375" customWidth="1"/>
    <col min="2" max="2" width="51.90625" customWidth="1"/>
    <col min="3" max="3" width="24.54296875" style="30" customWidth="1"/>
    <col min="4" max="7" width="41.453125" style="30" customWidth="1"/>
    <col min="8" max="8" width="40.08984375" style="30" customWidth="1"/>
    <col min="9" max="9" width="39.6328125" style="30" customWidth="1"/>
    <col min="10" max="10" width="34.08984375" bestFit="1" customWidth="1"/>
    <col min="11" max="11" width="46.453125" customWidth="1"/>
    <col min="12" max="12" width="28" bestFit="1" customWidth="1"/>
    <col min="13" max="13" width="28" customWidth="1"/>
    <col min="15" max="15" width="30.90625" customWidth="1"/>
    <col min="16" max="16" width="35.54296875" customWidth="1"/>
    <col min="17" max="17" width="27.6328125" bestFit="1" customWidth="1"/>
    <col min="18" max="18" width="24.08984375" customWidth="1"/>
    <col min="19" max="19" width="24.36328125" bestFit="1" customWidth="1"/>
  </cols>
  <sheetData>
    <row r="1" spans="1:19" x14ac:dyDescent="0.35">
      <c r="K1" s="38"/>
    </row>
    <row r="2" spans="1:19" x14ac:dyDescent="0.35">
      <c r="A2" s="35" t="s">
        <v>4</v>
      </c>
      <c r="B2" s="35" t="s">
        <v>208</v>
      </c>
      <c r="C2" s="35" t="s">
        <v>209</v>
      </c>
      <c r="D2" s="35" t="s">
        <v>210</v>
      </c>
      <c r="E2" s="35" t="s">
        <v>211</v>
      </c>
      <c r="F2" s="35" t="s">
        <v>212</v>
      </c>
      <c r="G2" s="35" t="s">
        <v>213</v>
      </c>
      <c r="H2" s="79" t="s">
        <v>214</v>
      </c>
      <c r="I2" s="37" t="s">
        <v>215</v>
      </c>
      <c r="J2" s="35" t="s">
        <v>17</v>
      </c>
      <c r="K2" s="35" t="s">
        <v>18</v>
      </c>
      <c r="L2" s="35" t="s">
        <v>216</v>
      </c>
      <c r="M2" s="62" t="s">
        <v>111</v>
      </c>
      <c r="N2" s="35" t="s">
        <v>217</v>
      </c>
      <c r="O2" s="98" t="s">
        <v>218</v>
      </c>
      <c r="P2" s="99" t="s">
        <v>219</v>
      </c>
      <c r="Q2" s="99" t="s">
        <v>220</v>
      </c>
      <c r="R2" s="35" t="s">
        <v>221</v>
      </c>
      <c r="S2" s="99" t="s">
        <v>151</v>
      </c>
    </row>
    <row r="3" spans="1:19" x14ac:dyDescent="0.35">
      <c r="A3" s="55" t="s">
        <v>95</v>
      </c>
      <c r="B3" s="11" t="s">
        <v>75</v>
      </c>
      <c r="C3" s="45" t="s">
        <v>39</v>
      </c>
      <c r="D3" s="11" t="s">
        <v>69</v>
      </c>
      <c r="E3" s="11" t="s">
        <v>87</v>
      </c>
      <c r="F3" s="11" t="s">
        <v>222</v>
      </c>
      <c r="G3" s="180">
        <v>18020</v>
      </c>
      <c r="H3" s="45" t="s">
        <v>48</v>
      </c>
      <c r="I3" s="36" t="s">
        <v>42</v>
      </c>
      <c r="J3" s="11" t="s">
        <v>45</v>
      </c>
      <c r="K3" s="11" t="s">
        <v>302</v>
      </c>
      <c r="L3" s="11" t="s">
        <v>133</v>
      </c>
      <c r="M3" s="93">
        <v>0.1</v>
      </c>
      <c r="N3" s="11" t="s">
        <v>132</v>
      </c>
      <c r="O3" s="100" t="s">
        <v>160</v>
      </c>
      <c r="P3" s="11" t="s">
        <v>167</v>
      </c>
      <c r="Q3" s="11" t="s">
        <v>133</v>
      </c>
      <c r="R3" s="11" t="s">
        <v>223</v>
      </c>
      <c r="S3" s="11" t="s">
        <v>147</v>
      </c>
    </row>
    <row r="4" spans="1:19" x14ac:dyDescent="0.35">
      <c r="A4" s="55" t="s">
        <v>25</v>
      </c>
      <c r="B4" s="11" t="s">
        <v>73</v>
      </c>
      <c r="C4" s="45" t="s">
        <v>28</v>
      </c>
      <c r="D4" s="11" t="s">
        <v>66</v>
      </c>
      <c r="E4" s="11" t="s">
        <v>31</v>
      </c>
      <c r="F4" s="11" t="s">
        <v>224</v>
      </c>
      <c r="G4" s="180">
        <v>18748</v>
      </c>
      <c r="H4" s="45" t="s">
        <v>52</v>
      </c>
      <c r="I4" s="36" t="s">
        <v>85</v>
      </c>
      <c r="J4" s="11" t="s">
        <v>35</v>
      </c>
      <c r="K4" s="11" t="s">
        <v>303</v>
      </c>
      <c r="L4" s="40" t="s">
        <v>55</v>
      </c>
      <c r="M4" s="94">
        <v>0.25</v>
      </c>
      <c r="N4" s="11" t="s">
        <v>142</v>
      </c>
      <c r="O4" s="100" t="s">
        <v>103</v>
      </c>
      <c r="P4" s="11" t="s">
        <v>162</v>
      </c>
      <c r="Q4" s="11" t="s">
        <v>164</v>
      </c>
      <c r="R4" s="11" t="s">
        <v>225</v>
      </c>
      <c r="S4" s="11" t="s">
        <v>166</v>
      </c>
    </row>
    <row r="5" spans="1:19" x14ac:dyDescent="0.35">
      <c r="A5" s="55" t="s">
        <v>161</v>
      </c>
      <c r="B5" s="11" t="s">
        <v>65</v>
      </c>
      <c r="C5" s="45" t="s">
        <v>53</v>
      </c>
      <c r="D5" s="11" t="s">
        <v>29</v>
      </c>
      <c r="E5" s="11" t="s">
        <v>40</v>
      </c>
      <c r="F5" s="11" t="s">
        <v>105</v>
      </c>
      <c r="G5" s="180">
        <v>19505</v>
      </c>
      <c r="H5" s="45" t="s">
        <v>99</v>
      </c>
      <c r="I5" s="36" t="s">
        <v>34</v>
      </c>
      <c r="J5" s="11" t="s">
        <v>49</v>
      </c>
      <c r="K5" s="39" t="s">
        <v>304</v>
      </c>
      <c r="L5" s="11" t="s">
        <v>146</v>
      </c>
      <c r="M5" s="93">
        <v>0.5</v>
      </c>
      <c r="N5" s="11" t="s">
        <v>141</v>
      </c>
      <c r="O5" s="100" t="s">
        <v>118</v>
      </c>
      <c r="P5" s="11" t="s">
        <v>171</v>
      </c>
      <c r="Q5" s="11" t="s">
        <v>57</v>
      </c>
      <c r="R5" s="11" t="s">
        <v>226</v>
      </c>
      <c r="S5" s="11" t="s">
        <v>170</v>
      </c>
    </row>
    <row r="6" spans="1:19" x14ac:dyDescent="0.35">
      <c r="A6" s="78" t="s">
        <v>72</v>
      </c>
      <c r="B6" s="36" t="s">
        <v>27</v>
      </c>
      <c r="C6" s="45" t="s">
        <v>137</v>
      </c>
      <c r="D6" s="11" t="s">
        <v>63</v>
      </c>
      <c r="E6" s="85"/>
      <c r="F6" s="11" t="s">
        <v>32</v>
      </c>
      <c r="G6" s="180">
        <v>20912</v>
      </c>
      <c r="H6" s="45" t="s">
        <v>54</v>
      </c>
      <c r="I6" s="36" t="s">
        <v>115</v>
      </c>
      <c r="J6" s="11" t="s">
        <v>60</v>
      </c>
      <c r="K6" s="38" t="s">
        <v>305</v>
      </c>
      <c r="L6" s="11" t="s">
        <v>57</v>
      </c>
      <c r="M6" s="94">
        <v>0.75</v>
      </c>
      <c r="Q6" s="11" t="s">
        <v>36</v>
      </c>
      <c r="R6" s="11" t="s">
        <v>144</v>
      </c>
    </row>
    <row r="7" spans="1:19" x14ac:dyDescent="0.35">
      <c r="A7" s="36" t="s">
        <v>227</v>
      </c>
      <c r="B7" s="36" t="s">
        <v>38</v>
      </c>
      <c r="C7" s="55" t="s">
        <v>59</v>
      </c>
      <c r="D7" s="11" t="s">
        <v>90</v>
      </c>
      <c r="E7"/>
      <c r="F7" s="11" t="s">
        <v>51</v>
      </c>
      <c r="G7" s="180">
        <v>23461</v>
      </c>
      <c r="H7" s="45" t="s">
        <v>44</v>
      </c>
      <c r="I7" s="54"/>
      <c r="J7" s="11" t="s">
        <v>106</v>
      </c>
      <c r="K7" s="55" t="s">
        <v>306</v>
      </c>
      <c r="L7" s="11" t="s">
        <v>36</v>
      </c>
      <c r="M7" s="94">
        <v>0.9</v>
      </c>
      <c r="Q7" s="11" t="s">
        <v>80</v>
      </c>
      <c r="R7" s="11" t="s">
        <v>145</v>
      </c>
    </row>
    <row r="8" spans="1:19" x14ac:dyDescent="0.35">
      <c r="A8" s="30"/>
      <c r="B8" s="36" t="s">
        <v>108</v>
      </c>
      <c r="C8"/>
      <c r="D8"/>
      <c r="E8"/>
      <c r="F8" s="11" t="s">
        <v>50</v>
      </c>
      <c r="G8" s="180">
        <v>26001</v>
      </c>
      <c r="H8" s="45" t="s">
        <v>56</v>
      </c>
      <c r="K8" s="11" t="s">
        <v>307</v>
      </c>
      <c r="L8" s="11" t="s">
        <v>80</v>
      </c>
      <c r="M8" s="94">
        <v>1</v>
      </c>
      <c r="Q8" s="11" t="s">
        <v>228</v>
      </c>
      <c r="R8" s="11" t="s">
        <v>143</v>
      </c>
    </row>
    <row r="9" spans="1:19" x14ac:dyDescent="0.35">
      <c r="B9" s="11" t="s">
        <v>96</v>
      </c>
      <c r="D9"/>
      <c r="E9"/>
      <c r="F9" s="11" t="s">
        <v>83</v>
      </c>
      <c r="G9" s="180">
        <v>29110</v>
      </c>
      <c r="H9" s="45" t="s">
        <v>41</v>
      </c>
      <c r="K9" s="39" t="s">
        <v>308</v>
      </c>
      <c r="L9" s="11" t="s">
        <v>58</v>
      </c>
      <c r="Q9" s="101" t="s">
        <v>59</v>
      </c>
      <c r="R9" s="11" t="s">
        <v>147</v>
      </c>
    </row>
    <row r="10" spans="1:19" x14ac:dyDescent="0.35">
      <c r="B10" s="11" t="s">
        <v>86</v>
      </c>
      <c r="D10"/>
      <c r="E10"/>
      <c r="F10" s="11" t="s">
        <v>101</v>
      </c>
      <c r="G10" s="180">
        <v>32163</v>
      </c>
      <c r="H10" s="45" t="s">
        <v>71</v>
      </c>
      <c r="I10" s="34"/>
      <c r="K10" s="38" t="s">
        <v>309</v>
      </c>
      <c r="L10" s="11" t="s">
        <v>59</v>
      </c>
    </row>
    <row r="11" spans="1:19" x14ac:dyDescent="0.35">
      <c r="B11" s="36" t="s">
        <v>61</v>
      </c>
      <c r="D11"/>
      <c r="E11"/>
      <c r="F11" s="11" t="s">
        <v>89</v>
      </c>
      <c r="G11" s="180">
        <v>34752</v>
      </c>
      <c r="H11" s="45" t="s">
        <v>33</v>
      </c>
      <c r="K11" s="55" t="s">
        <v>310</v>
      </c>
      <c r="L11" s="40" t="s">
        <v>229</v>
      </c>
    </row>
    <row r="12" spans="1:19" x14ac:dyDescent="0.35">
      <c r="D12"/>
      <c r="E12"/>
      <c r="F12" s="11" t="s">
        <v>107</v>
      </c>
      <c r="G12" s="180">
        <v>37901</v>
      </c>
      <c r="H12" s="45" t="s">
        <v>68</v>
      </c>
      <c r="K12" s="11" t="s">
        <v>311</v>
      </c>
      <c r="L12" s="20"/>
      <c r="M12" s="20"/>
    </row>
    <row r="13" spans="1:19" x14ac:dyDescent="0.35">
      <c r="F13" s="11" t="s">
        <v>110</v>
      </c>
      <c r="G13" s="179">
        <v>41365</v>
      </c>
      <c r="H13" s="45" t="s">
        <v>96</v>
      </c>
      <c r="K13" s="11" t="s">
        <v>43</v>
      </c>
      <c r="L13" s="20"/>
      <c r="M13" s="20"/>
    </row>
    <row r="14" spans="1:19" x14ac:dyDescent="0.35">
      <c r="F14" s="11" t="s">
        <v>230</v>
      </c>
      <c r="G14" s="179">
        <v>45852</v>
      </c>
      <c r="H14" s="11" t="s">
        <v>102</v>
      </c>
      <c r="K14" s="11" t="s">
        <v>59</v>
      </c>
      <c r="L14" s="20"/>
      <c r="M14" s="20"/>
    </row>
    <row r="15" spans="1:19" x14ac:dyDescent="0.35">
      <c r="C15" s="47"/>
      <c r="D15"/>
      <c r="E15"/>
      <c r="F15" s="11" t="s">
        <v>231</v>
      </c>
      <c r="G15" s="179">
        <v>49380</v>
      </c>
      <c r="H15" s="36" t="s">
        <v>76</v>
      </c>
      <c r="L15" s="20"/>
      <c r="M15" s="20"/>
    </row>
    <row r="16" spans="1:19" x14ac:dyDescent="0.35">
      <c r="C16" s="48"/>
      <c r="F16" s="36" t="s">
        <v>232</v>
      </c>
      <c r="G16" s="179">
        <v>52572</v>
      </c>
      <c r="H16" s="36" t="s">
        <v>81</v>
      </c>
    </row>
    <row r="17" spans="1:8" x14ac:dyDescent="0.35">
      <c r="C17" s="48"/>
      <c r="F17" s="11" t="s">
        <v>233</v>
      </c>
      <c r="G17" s="180">
        <v>58189</v>
      </c>
      <c r="H17" s="36" t="s">
        <v>74</v>
      </c>
    </row>
    <row r="18" spans="1:8" x14ac:dyDescent="0.35">
      <c r="C18" s="48"/>
      <c r="F18" s="81" t="s">
        <v>234</v>
      </c>
      <c r="G18" s="181">
        <v>90504</v>
      </c>
      <c r="H18" s="36" t="s">
        <v>77</v>
      </c>
    </row>
    <row r="19" spans="1:8" ht="15" thickBot="1" x14ac:dyDescent="0.4">
      <c r="C19" s="5"/>
      <c r="D19"/>
      <c r="E19"/>
      <c r="F19" s="81" t="s">
        <v>235</v>
      </c>
      <c r="G19" s="181">
        <v>108762</v>
      </c>
      <c r="H19" s="36" t="s">
        <v>236</v>
      </c>
    </row>
    <row r="20" spans="1:8" ht="15" thickBot="1" x14ac:dyDescent="0.4">
      <c r="A20" s="10" t="s">
        <v>237</v>
      </c>
      <c r="B20" s="17">
        <v>7.4</v>
      </c>
      <c r="D20"/>
      <c r="E20"/>
      <c r="F20"/>
      <c r="G20" s="80"/>
      <c r="H20" s="36" t="s">
        <v>59</v>
      </c>
    </row>
    <row r="21" spans="1:8" x14ac:dyDescent="0.35">
      <c r="A21" s="16" t="s">
        <v>238</v>
      </c>
      <c r="B21" s="18">
        <v>169</v>
      </c>
      <c r="D21"/>
      <c r="E21"/>
      <c r="F21"/>
      <c r="G21"/>
      <c r="H21" s="36" t="s">
        <v>119</v>
      </c>
    </row>
    <row r="22" spans="1:8" ht="15" thickBot="1" x14ac:dyDescent="0.4">
      <c r="A22" s="10" t="s">
        <v>239</v>
      </c>
      <c r="B22" s="18">
        <v>225</v>
      </c>
      <c r="D22"/>
      <c r="E22"/>
      <c r="F22"/>
      <c r="G22"/>
    </row>
    <row r="23" spans="1:8" ht="15" thickBot="1" x14ac:dyDescent="0.4">
      <c r="A23" s="10" t="s">
        <v>240</v>
      </c>
      <c r="B23" s="10">
        <f>B22/5</f>
        <v>45</v>
      </c>
      <c r="D23"/>
      <c r="E23"/>
      <c r="F23"/>
      <c r="G23"/>
    </row>
    <row r="24" spans="1:8" x14ac:dyDescent="0.35">
      <c r="C24"/>
      <c r="D24"/>
      <c r="E24"/>
      <c r="F24"/>
      <c r="G24"/>
    </row>
    <row r="39" spans="1:3" x14ac:dyDescent="0.35">
      <c r="A39" s="23" t="s">
        <v>241</v>
      </c>
      <c r="B39" s="23"/>
      <c r="C39" s="31" t="s">
        <v>242</v>
      </c>
    </row>
    <row r="40" spans="1:3" x14ac:dyDescent="0.35">
      <c r="A40" s="24">
        <v>1</v>
      </c>
      <c r="B40" s="24"/>
      <c r="C40" s="32" t="s">
        <v>243</v>
      </c>
    </row>
    <row r="41" spans="1:3" x14ac:dyDescent="0.35">
      <c r="A41" s="24">
        <v>0.75</v>
      </c>
      <c r="B41" s="24"/>
      <c r="C41" s="32" t="s">
        <v>244</v>
      </c>
    </row>
    <row r="42" spans="1:3" x14ac:dyDescent="0.35">
      <c r="A42" s="24">
        <v>0.5</v>
      </c>
      <c r="B42" s="24"/>
      <c r="C42" s="32" t="s">
        <v>245</v>
      </c>
    </row>
    <row r="43" spans="1:3" x14ac:dyDescent="0.35">
      <c r="A43" s="24">
        <v>0.25</v>
      </c>
      <c r="B43" s="24"/>
      <c r="C43" s="32" t="s">
        <v>246</v>
      </c>
    </row>
    <row r="44" spans="1:3" x14ac:dyDescent="0.35">
      <c r="A44" s="24">
        <f>1/6</f>
        <v>0.16666666666666666</v>
      </c>
      <c r="B44" s="24"/>
      <c r="C44" s="32" t="s">
        <v>247</v>
      </c>
    </row>
    <row r="45" spans="1:3" x14ac:dyDescent="0.35">
      <c r="A45" s="24">
        <f>1/60</f>
        <v>1.6666666666666666E-2</v>
      </c>
      <c r="B45" s="24"/>
      <c r="C45" s="32" t="s">
        <v>248</v>
      </c>
    </row>
  </sheetData>
  <phoneticPr fontId="4" type="noConversion"/>
  <pageMargins left="0.7" right="0.7" top="0.75" bottom="0.75" header="0.3" footer="0.3"/>
  <pageSetup paperSize="9"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pageSetUpPr autoPageBreaks="0"/>
  </sheetPr>
  <dimension ref="A1:D10"/>
  <sheetViews>
    <sheetView zoomScaleNormal="100" workbookViewId="0">
      <selection activeCell="B2" sqref="B2"/>
    </sheetView>
  </sheetViews>
  <sheetFormatPr defaultColWidth="8.6328125" defaultRowHeight="14.5" x14ac:dyDescent="0.35"/>
  <cols>
    <col min="1" max="1" width="38.453125" style="1" customWidth="1"/>
    <col min="2" max="2" width="41.36328125" style="13" customWidth="1"/>
    <col min="3" max="3" width="40.08984375" style="13" customWidth="1"/>
    <col min="4" max="4" width="34.90625" style="13" customWidth="1"/>
    <col min="5" max="16384" width="8.6328125" style="13"/>
  </cols>
  <sheetData>
    <row r="1" spans="1:4" x14ac:dyDescent="0.35">
      <c r="A1" s="19" t="s">
        <v>249</v>
      </c>
      <c r="B1" s="14" t="s">
        <v>250</v>
      </c>
      <c r="C1" s="14" t="s">
        <v>251</v>
      </c>
      <c r="D1" s="12"/>
    </row>
    <row r="2" spans="1:4" ht="29" x14ac:dyDescent="0.35">
      <c r="A2" s="15" t="s">
        <v>162</v>
      </c>
      <c r="B2" s="15" t="s">
        <v>252</v>
      </c>
      <c r="C2" s="33" t="s">
        <v>163</v>
      </c>
    </row>
    <row r="3" spans="1:4" ht="29" x14ac:dyDescent="0.35">
      <c r="A3" s="15" t="s">
        <v>162</v>
      </c>
      <c r="B3" s="15" t="s">
        <v>253</v>
      </c>
      <c r="C3" s="33" t="s">
        <v>165</v>
      </c>
    </row>
    <row r="4" spans="1:4" x14ac:dyDescent="0.35">
      <c r="A4" s="15" t="s">
        <v>162</v>
      </c>
      <c r="B4" s="15" t="s">
        <v>254</v>
      </c>
      <c r="C4" s="33" t="s">
        <v>255</v>
      </c>
    </row>
    <row r="5" spans="1:4" ht="29" x14ac:dyDescent="0.35">
      <c r="A5" s="15" t="s">
        <v>167</v>
      </c>
      <c r="B5" s="15" t="s">
        <v>256</v>
      </c>
      <c r="C5" s="33" t="s">
        <v>168</v>
      </c>
    </row>
    <row r="6" spans="1:4" x14ac:dyDescent="0.35">
      <c r="A6" s="15" t="s">
        <v>167</v>
      </c>
      <c r="B6" s="15" t="s">
        <v>257</v>
      </c>
      <c r="C6" s="33" t="s">
        <v>169</v>
      </c>
    </row>
    <row r="7" spans="1:4" x14ac:dyDescent="0.35">
      <c r="A7" s="15" t="s">
        <v>167</v>
      </c>
      <c r="B7" s="15" t="s">
        <v>258</v>
      </c>
      <c r="C7" s="33" t="s">
        <v>259</v>
      </c>
    </row>
    <row r="8" spans="1:4" ht="29" x14ac:dyDescent="0.35">
      <c r="A8" s="15" t="s">
        <v>260</v>
      </c>
      <c r="B8" s="15" t="s">
        <v>261</v>
      </c>
      <c r="C8" s="15" t="s">
        <v>173</v>
      </c>
    </row>
    <row r="9" spans="1:4" x14ac:dyDescent="0.35">
      <c r="A9" s="15" t="s">
        <v>260</v>
      </c>
      <c r="B9" s="15" t="s">
        <v>262</v>
      </c>
      <c r="C9" s="15" t="s">
        <v>172</v>
      </c>
    </row>
    <row r="10" spans="1:4" ht="29" x14ac:dyDescent="0.35">
      <c r="A10" s="15" t="s">
        <v>260</v>
      </c>
      <c r="B10" s="15" t="s">
        <v>263</v>
      </c>
      <c r="C10" s="15" t="s">
        <v>174</v>
      </c>
    </row>
  </sheetData>
  <autoFilter ref="A1:D1" xr:uid="{00000000-0009-0000-0000-00000B000000}">
    <sortState xmlns:xlrd2="http://schemas.microsoft.com/office/spreadsheetml/2017/richdata2" ref="A2:D12">
      <sortCondition descending="1" ref="C1"/>
    </sortState>
  </autoFilter>
  <pageMargins left="0.7" right="0.7" top="0.75" bottom="0.75" header="0.3" footer="0.3"/>
  <pageSetup paperSize="9"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9998168889431442"/>
    <pageSetUpPr autoPageBreaks="0"/>
  </sheetPr>
  <dimension ref="A1:B11"/>
  <sheetViews>
    <sheetView zoomScale="160" zoomScaleNormal="160" workbookViewId="0">
      <selection activeCell="B2" sqref="B2"/>
    </sheetView>
  </sheetViews>
  <sheetFormatPr defaultColWidth="8.6328125" defaultRowHeight="14.5" x14ac:dyDescent="0.35"/>
  <cols>
    <col min="1" max="1" width="10.08984375" style="1" customWidth="1"/>
    <col min="2" max="2" width="42.36328125" style="13" customWidth="1"/>
    <col min="3" max="16384" width="8.6328125" style="13"/>
  </cols>
  <sheetData>
    <row r="1" spans="1:2" x14ac:dyDescent="0.35">
      <c r="A1" s="19" t="s">
        <v>264</v>
      </c>
      <c r="B1" s="14" t="s">
        <v>265</v>
      </c>
    </row>
    <row r="2" spans="1:2" x14ac:dyDescent="0.35">
      <c r="A2" s="15">
        <v>0</v>
      </c>
      <c r="B2" s="15" t="s">
        <v>266</v>
      </c>
    </row>
    <row r="3" spans="1:2" ht="29" x14ac:dyDescent="0.35">
      <c r="A3" s="15">
        <v>1</v>
      </c>
      <c r="B3" s="15" t="s">
        <v>267</v>
      </c>
    </row>
    <row r="4" spans="1:2" ht="29" x14ac:dyDescent="0.35">
      <c r="A4" s="15">
        <v>2</v>
      </c>
      <c r="B4" s="15" t="s">
        <v>268</v>
      </c>
    </row>
    <row r="5" spans="1:2" x14ac:dyDescent="0.35">
      <c r="A5" s="15">
        <v>3</v>
      </c>
      <c r="B5" s="15" t="s">
        <v>269</v>
      </c>
    </row>
    <row r="6" spans="1:2" x14ac:dyDescent="0.35">
      <c r="B6" s="1"/>
    </row>
    <row r="7" spans="1:2" x14ac:dyDescent="0.35">
      <c r="B7" s="1"/>
    </row>
    <row r="8" spans="1:2" x14ac:dyDescent="0.35">
      <c r="B8" s="1"/>
    </row>
    <row r="9" spans="1:2" x14ac:dyDescent="0.35">
      <c r="B9" s="1"/>
    </row>
    <row r="10" spans="1:2" ht="28.5" customHeight="1" x14ac:dyDescent="0.35">
      <c r="B10" s="1"/>
    </row>
    <row r="11" spans="1:2" x14ac:dyDescent="0.35">
      <c r="B11" s="97"/>
    </row>
  </sheetData>
  <autoFilter ref="A1:B1" xr:uid="{00000000-0009-0000-0000-00000C000000}"/>
  <pageMargins left="0.7" right="0.7" top="0.75" bottom="0.75" header="0.3" footer="0.3"/>
  <pageSetup paperSize="9"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9998168889431442"/>
    <pageSetUpPr autoPageBreaks="0"/>
  </sheetPr>
  <dimension ref="A1:P39"/>
  <sheetViews>
    <sheetView topLeftCell="D1" zoomScale="80" zoomScaleNormal="80" workbookViewId="0">
      <selection activeCell="I14" sqref="I14"/>
    </sheetView>
  </sheetViews>
  <sheetFormatPr defaultColWidth="8.6328125" defaultRowHeight="13.5" x14ac:dyDescent="0.25"/>
  <cols>
    <col min="1" max="1" width="52.36328125" style="25" customWidth="1"/>
    <col min="2" max="2" width="42.90625" style="25" bestFit="1" customWidth="1"/>
    <col min="3" max="3" width="44.36328125" style="25" bestFit="1" customWidth="1"/>
    <col min="4" max="5" width="3.08984375" style="25" customWidth="1"/>
    <col min="6" max="6" width="39.08984375" style="25" bestFit="1" customWidth="1"/>
    <col min="7" max="7" width="25.08984375" style="25" customWidth="1"/>
    <col min="8" max="8" width="45.90625" style="25" customWidth="1"/>
    <col min="9" max="9" width="32.453125" style="25" customWidth="1"/>
    <col min="10" max="10" width="43.453125" style="25" customWidth="1"/>
    <col min="11" max="11" width="41.90625" style="25" customWidth="1"/>
    <col min="12" max="12" width="19.36328125" style="25" customWidth="1"/>
    <col min="13" max="13" width="23.453125" style="25" customWidth="1"/>
    <col min="14" max="14" width="18.54296875" style="25" customWidth="1"/>
    <col min="15" max="15" width="10.08984375" style="25" customWidth="1"/>
    <col min="16" max="16" width="14.54296875" style="25" customWidth="1"/>
    <col min="17" max="16384" width="8.6328125" style="25"/>
  </cols>
  <sheetData>
    <row r="1" spans="1:16" ht="14.5" x14ac:dyDescent="0.35">
      <c r="A1" s="26" t="s">
        <v>270</v>
      </c>
      <c r="B1" s="26" t="s">
        <v>271</v>
      </c>
      <c r="C1" s="26" t="s">
        <v>272</v>
      </c>
      <c r="F1" s="84" t="s">
        <v>273</v>
      </c>
      <c r="G1" s="63" t="s">
        <v>69</v>
      </c>
      <c r="H1" s="63" t="s">
        <v>66</v>
      </c>
      <c r="I1" s="63" t="s">
        <v>29</v>
      </c>
      <c r="J1" s="63" t="s">
        <v>63</v>
      </c>
      <c r="K1" s="63" t="s">
        <v>90</v>
      </c>
      <c r="L1" s="63"/>
      <c r="M1" s="63"/>
      <c r="N1" s="63"/>
      <c r="O1" s="63"/>
      <c r="P1" s="64"/>
    </row>
    <row r="2" spans="1:16" x14ac:dyDescent="0.25">
      <c r="A2" s="25" t="s">
        <v>69</v>
      </c>
      <c r="B2" s="25" t="s">
        <v>274</v>
      </c>
      <c r="C2" s="25" t="s">
        <v>274</v>
      </c>
      <c r="G2" s="65" t="s">
        <v>274</v>
      </c>
      <c r="H2" s="66" t="s">
        <v>118</v>
      </c>
      <c r="I2" s="66" t="s">
        <v>88</v>
      </c>
      <c r="J2" s="66" t="s">
        <v>275</v>
      </c>
      <c r="K2" s="66" t="s">
        <v>90</v>
      </c>
      <c r="L2" s="66"/>
      <c r="M2" s="66"/>
      <c r="N2" s="66"/>
      <c r="O2" s="66"/>
      <c r="P2" s="67"/>
    </row>
    <row r="3" spans="1:16" x14ac:dyDescent="0.25">
      <c r="A3" s="25" t="s">
        <v>69</v>
      </c>
      <c r="B3" s="25" t="s">
        <v>274</v>
      </c>
      <c r="C3" s="25" t="s">
        <v>276</v>
      </c>
      <c r="G3" s="68" t="s">
        <v>276</v>
      </c>
      <c r="H3" s="69" t="s">
        <v>67</v>
      </c>
      <c r="I3" s="69" t="s">
        <v>30</v>
      </c>
      <c r="J3" s="69" t="s">
        <v>109</v>
      </c>
      <c r="K3" s="69"/>
      <c r="L3" s="69"/>
      <c r="M3" s="69"/>
      <c r="N3" s="69"/>
      <c r="O3" s="69"/>
      <c r="P3" s="70"/>
    </row>
    <row r="4" spans="1:16" x14ac:dyDescent="0.25">
      <c r="A4" s="25" t="s">
        <v>69</v>
      </c>
      <c r="B4" s="25" t="s">
        <v>274</v>
      </c>
      <c r="C4" s="25" t="s">
        <v>277</v>
      </c>
      <c r="G4" s="71" t="s">
        <v>277</v>
      </c>
      <c r="H4" s="72" t="s">
        <v>145</v>
      </c>
      <c r="I4" s="72" t="s">
        <v>62</v>
      </c>
      <c r="J4" s="72" t="s">
        <v>92</v>
      </c>
      <c r="K4" s="72"/>
      <c r="L4" s="72"/>
      <c r="M4" s="72"/>
      <c r="N4" s="72"/>
      <c r="O4" s="72"/>
      <c r="P4" s="73"/>
    </row>
    <row r="5" spans="1:16" x14ac:dyDescent="0.25">
      <c r="A5" s="25" t="s">
        <v>69</v>
      </c>
      <c r="B5" s="25" t="s">
        <v>93</v>
      </c>
      <c r="C5" s="25" t="s">
        <v>93</v>
      </c>
      <c r="G5" s="68" t="s">
        <v>93</v>
      </c>
      <c r="H5" s="69" t="s">
        <v>278</v>
      </c>
      <c r="I5" s="69" t="s">
        <v>279</v>
      </c>
      <c r="J5" s="69" t="s">
        <v>280</v>
      </c>
      <c r="K5" s="69"/>
      <c r="L5" s="69"/>
      <c r="M5" s="69"/>
      <c r="N5" s="69"/>
      <c r="O5" s="69"/>
      <c r="P5" s="70"/>
    </row>
    <row r="6" spans="1:16" x14ac:dyDescent="0.25">
      <c r="A6" s="25" t="s">
        <v>69</v>
      </c>
      <c r="B6" s="25" t="s">
        <v>118</v>
      </c>
      <c r="C6" s="25" t="s">
        <v>118</v>
      </c>
      <c r="G6" s="71" t="s">
        <v>70</v>
      </c>
      <c r="H6" s="72" t="s">
        <v>281</v>
      </c>
      <c r="I6" s="72" t="s">
        <v>282</v>
      </c>
      <c r="J6" s="72" t="s">
        <v>283</v>
      </c>
      <c r="K6" s="72"/>
      <c r="L6" s="72"/>
      <c r="M6" s="72"/>
      <c r="N6" s="72"/>
      <c r="O6" s="72"/>
      <c r="P6" s="73"/>
    </row>
    <row r="7" spans="1:16" x14ac:dyDescent="0.25">
      <c r="A7" s="25" t="s">
        <v>66</v>
      </c>
      <c r="B7" s="25" t="s">
        <v>284</v>
      </c>
      <c r="C7" s="25" t="s">
        <v>67</v>
      </c>
      <c r="G7" s="68"/>
      <c r="H7" s="69" t="s">
        <v>285</v>
      </c>
      <c r="I7" s="69" t="s">
        <v>97</v>
      </c>
      <c r="J7" s="69" t="s">
        <v>64</v>
      </c>
      <c r="K7" s="69"/>
      <c r="L7" s="69"/>
      <c r="M7" s="69"/>
      <c r="N7" s="69"/>
      <c r="O7" s="69"/>
      <c r="P7" s="70"/>
    </row>
    <row r="8" spans="1:16" x14ac:dyDescent="0.25">
      <c r="A8" s="25" t="s">
        <v>66</v>
      </c>
      <c r="B8" s="25" t="s">
        <v>284</v>
      </c>
      <c r="C8" s="25" t="s">
        <v>145</v>
      </c>
      <c r="G8" s="71"/>
      <c r="H8" s="72" t="s">
        <v>79</v>
      </c>
      <c r="I8" s="72" t="s">
        <v>82</v>
      </c>
      <c r="J8" s="72" t="s">
        <v>286</v>
      </c>
      <c r="K8" s="72"/>
      <c r="L8" s="72"/>
      <c r="M8" s="72"/>
      <c r="N8" s="72"/>
      <c r="O8" s="72"/>
      <c r="P8" s="73"/>
    </row>
    <row r="9" spans="1:16" x14ac:dyDescent="0.25">
      <c r="A9" s="25" t="s">
        <v>66</v>
      </c>
      <c r="B9" s="25" t="s">
        <v>281</v>
      </c>
      <c r="C9" s="25" t="s">
        <v>278</v>
      </c>
      <c r="G9" s="68"/>
      <c r="H9" s="69" t="s">
        <v>78</v>
      </c>
      <c r="I9" s="69" t="s">
        <v>287</v>
      </c>
      <c r="J9" s="69" t="s">
        <v>288</v>
      </c>
      <c r="K9" s="69"/>
      <c r="L9" s="69"/>
      <c r="M9" s="69"/>
      <c r="N9" s="69"/>
      <c r="O9" s="69"/>
      <c r="P9" s="70"/>
    </row>
    <row r="10" spans="1:16" x14ac:dyDescent="0.25">
      <c r="A10" s="25" t="s">
        <v>66</v>
      </c>
      <c r="B10" s="25" t="s">
        <v>281</v>
      </c>
      <c r="C10" s="25" t="s">
        <v>281</v>
      </c>
      <c r="G10" s="71"/>
      <c r="H10" s="72" t="s">
        <v>289</v>
      </c>
      <c r="I10" s="72" t="s">
        <v>100</v>
      </c>
      <c r="J10" s="72" t="s">
        <v>148</v>
      </c>
      <c r="K10" s="72"/>
      <c r="L10" s="72"/>
      <c r="M10" s="72"/>
      <c r="N10" s="72"/>
      <c r="O10" s="72"/>
      <c r="P10" s="73"/>
    </row>
    <row r="11" spans="1:16" x14ac:dyDescent="0.25">
      <c r="A11" s="25" t="s">
        <v>66</v>
      </c>
      <c r="B11" s="25" t="s">
        <v>281</v>
      </c>
      <c r="C11" s="25" t="s">
        <v>285</v>
      </c>
      <c r="G11" s="68"/>
      <c r="H11" s="69" t="s">
        <v>290</v>
      </c>
      <c r="I11" s="171" t="s">
        <v>98</v>
      </c>
      <c r="J11" s="69" t="s">
        <v>104</v>
      </c>
      <c r="K11" s="69"/>
      <c r="L11" s="69"/>
      <c r="M11" s="69"/>
      <c r="N11" s="69"/>
      <c r="O11" s="69"/>
      <c r="P11" s="70"/>
    </row>
    <row r="12" spans="1:16" x14ac:dyDescent="0.25">
      <c r="A12" s="25" t="s">
        <v>66</v>
      </c>
      <c r="B12" s="25" t="s">
        <v>291</v>
      </c>
      <c r="C12" s="25" t="s">
        <v>79</v>
      </c>
      <c r="G12" s="71"/>
      <c r="H12" s="72" t="s">
        <v>292</v>
      </c>
      <c r="I12" s="72" t="s">
        <v>84</v>
      </c>
      <c r="J12" s="72" t="s">
        <v>97</v>
      </c>
      <c r="K12" s="72"/>
      <c r="L12" s="72"/>
      <c r="M12" s="72"/>
      <c r="N12" s="72"/>
      <c r="O12" s="72"/>
      <c r="P12" s="73"/>
    </row>
    <row r="13" spans="1:16" x14ac:dyDescent="0.25">
      <c r="A13" s="25" t="s">
        <v>66</v>
      </c>
      <c r="B13" s="25" t="s">
        <v>291</v>
      </c>
      <c r="C13" s="25" t="s">
        <v>78</v>
      </c>
      <c r="G13" s="68"/>
      <c r="H13" s="69"/>
      <c r="I13" s="69" t="s">
        <v>91</v>
      </c>
      <c r="J13" s="69" t="s">
        <v>293</v>
      </c>
      <c r="K13" s="69"/>
      <c r="L13" s="69"/>
      <c r="M13" s="69"/>
      <c r="N13" s="69"/>
      <c r="O13" s="69"/>
      <c r="P13" s="70"/>
    </row>
    <row r="14" spans="1:16" x14ac:dyDescent="0.25">
      <c r="A14" s="25" t="s">
        <v>66</v>
      </c>
      <c r="B14" s="25" t="s">
        <v>291</v>
      </c>
      <c r="C14" s="25" t="s">
        <v>289</v>
      </c>
      <c r="G14" s="71"/>
      <c r="H14" s="72"/>
      <c r="I14" s="72" t="s">
        <v>94</v>
      </c>
      <c r="J14" s="72"/>
      <c r="K14" s="72"/>
      <c r="L14" s="72"/>
      <c r="M14" s="72"/>
      <c r="N14" s="72"/>
      <c r="O14" s="72"/>
      <c r="P14" s="73"/>
    </row>
    <row r="15" spans="1:16" x14ac:dyDescent="0.25">
      <c r="A15" s="25" t="s">
        <v>66</v>
      </c>
      <c r="B15" s="25" t="s">
        <v>291</v>
      </c>
      <c r="C15" s="25" t="s">
        <v>290</v>
      </c>
      <c r="G15" s="68"/>
      <c r="H15" s="69"/>
      <c r="I15" s="69"/>
      <c r="J15" s="69"/>
      <c r="K15" s="69"/>
      <c r="L15" s="69"/>
      <c r="M15" s="69"/>
      <c r="N15" s="69"/>
      <c r="O15" s="69"/>
      <c r="P15" s="70"/>
    </row>
    <row r="16" spans="1:16" x14ac:dyDescent="0.25">
      <c r="A16" s="25" t="s">
        <v>66</v>
      </c>
      <c r="B16" s="25" t="s">
        <v>291</v>
      </c>
      <c r="C16" s="25" t="s">
        <v>292</v>
      </c>
      <c r="G16" s="71"/>
      <c r="H16" s="72"/>
      <c r="I16" s="72"/>
      <c r="J16" s="72"/>
      <c r="K16" s="72"/>
      <c r="L16" s="72"/>
      <c r="M16" s="72"/>
      <c r="N16" s="72"/>
      <c r="O16" s="72"/>
      <c r="P16" s="73"/>
    </row>
    <row r="17" spans="1:16" x14ac:dyDescent="0.25">
      <c r="A17" s="25" t="s">
        <v>29</v>
      </c>
      <c r="B17" s="25" t="s">
        <v>294</v>
      </c>
      <c r="C17" s="25" t="s">
        <v>88</v>
      </c>
      <c r="G17" s="68"/>
      <c r="H17" s="69"/>
      <c r="I17" s="69"/>
      <c r="J17" s="69"/>
      <c r="K17" s="69"/>
      <c r="L17" s="69"/>
      <c r="M17" s="69"/>
      <c r="N17" s="69"/>
      <c r="O17" s="69"/>
      <c r="P17" s="70"/>
    </row>
    <row r="18" spans="1:16" x14ac:dyDescent="0.25">
      <c r="A18" s="25" t="s">
        <v>29</v>
      </c>
      <c r="B18" s="25" t="s">
        <v>294</v>
      </c>
      <c r="C18" s="25" t="s">
        <v>30</v>
      </c>
      <c r="G18" s="71"/>
      <c r="H18" s="72"/>
      <c r="I18" s="72"/>
      <c r="J18" s="72"/>
      <c r="K18" s="72"/>
      <c r="L18" s="72"/>
      <c r="M18" s="72"/>
      <c r="N18" s="72"/>
      <c r="O18" s="72"/>
      <c r="P18" s="73"/>
    </row>
    <row r="19" spans="1:16" x14ac:dyDescent="0.25">
      <c r="A19" s="25" t="s">
        <v>29</v>
      </c>
      <c r="B19" s="25" t="s">
        <v>294</v>
      </c>
      <c r="C19" s="25" t="s">
        <v>62</v>
      </c>
      <c r="G19" s="68"/>
      <c r="H19" s="69"/>
      <c r="I19" s="69"/>
      <c r="J19" s="69"/>
      <c r="K19" s="69"/>
      <c r="L19" s="69"/>
      <c r="M19" s="69"/>
      <c r="N19" s="69"/>
      <c r="O19" s="69"/>
      <c r="P19" s="70"/>
    </row>
    <row r="20" spans="1:16" x14ac:dyDescent="0.25">
      <c r="A20" s="25" t="s">
        <v>29</v>
      </c>
      <c r="B20" s="25" t="s">
        <v>294</v>
      </c>
      <c r="C20" s="25" t="s">
        <v>279</v>
      </c>
      <c r="G20" s="74"/>
      <c r="H20" s="75"/>
      <c r="I20" s="75"/>
      <c r="J20" s="75"/>
      <c r="K20" s="75"/>
      <c r="L20" s="75"/>
      <c r="M20" s="75"/>
      <c r="N20" s="75"/>
      <c r="O20" s="75"/>
      <c r="P20" s="76"/>
    </row>
    <row r="21" spans="1:16" x14ac:dyDescent="0.25">
      <c r="A21" s="25" t="s">
        <v>29</v>
      </c>
      <c r="B21" s="25" t="s">
        <v>29</v>
      </c>
      <c r="C21" s="25" t="s">
        <v>282</v>
      </c>
    </row>
    <row r="22" spans="1:16" x14ac:dyDescent="0.25">
      <c r="A22" s="25" t="s">
        <v>29</v>
      </c>
      <c r="B22" s="25" t="s">
        <v>29</v>
      </c>
      <c r="C22" s="25" t="s">
        <v>97</v>
      </c>
    </row>
    <row r="23" spans="1:16" x14ac:dyDescent="0.25">
      <c r="A23" s="25" t="s">
        <v>29</v>
      </c>
      <c r="B23" s="25" t="s">
        <v>29</v>
      </c>
      <c r="C23" s="25" t="s">
        <v>82</v>
      </c>
    </row>
    <row r="24" spans="1:16" x14ac:dyDescent="0.25">
      <c r="A24" s="25" t="s">
        <v>29</v>
      </c>
      <c r="B24" s="25" t="s">
        <v>295</v>
      </c>
      <c r="C24" s="25" t="s">
        <v>287</v>
      </c>
    </row>
    <row r="25" spans="1:16" x14ac:dyDescent="0.25">
      <c r="A25" s="25" t="s">
        <v>29</v>
      </c>
      <c r="B25" s="25" t="s">
        <v>295</v>
      </c>
      <c r="C25" s="25" t="s">
        <v>100</v>
      </c>
    </row>
    <row r="26" spans="1:16" x14ac:dyDescent="0.25">
      <c r="A26" s="25" t="s">
        <v>29</v>
      </c>
      <c r="B26" s="25" t="s">
        <v>117</v>
      </c>
      <c r="C26" s="25" t="s">
        <v>117</v>
      </c>
    </row>
    <row r="27" spans="1:16" x14ac:dyDescent="0.25">
      <c r="A27" s="25" t="s">
        <v>63</v>
      </c>
      <c r="B27" s="25" t="s">
        <v>296</v>
      </c>
      <c r="C27" s="25" t="s">
        <v>275</v>
      </c>
    </row>
    <row r="28" spans="1:16" x14ac:dyDescent="0.25">
      <c r="A28" s="25" t="s">
        <v>63</v>
      </c>
      <c r="B28" s="25" t="s">
        <v>296</v>
      </c>
      <c r="C28" s="25" t="s">
        <v>109</v>
      </c>
    </row>
    <row r="29" spans="1:16" x14ac:dyDescent="0.25">
      <c r="A29" s="25" t="s">
        <v>63</v>
      </c>
      <c r="B29" s="25" t="s">
        <v>296</v>
      </c>
      <c r="C29" s="25" t="s">
        <v>92</v>
      </c>
    </row>
    <row r="30" spans="1:16" x14ac:dyDescent="0.25">
      <c r="A30" s="25" t="s">
        <v>63</v>
      </c>
      <c r="B30" s="25" t="s">
        <v>297</v>
      </c>
      <c r="C30" s="25" t="s">
        <v>280</v>
      </c>
    </row>
    <row r="31" spans="1:16" ht="14.15" customHeight="1" x14ac:dyDescent="0.25">
      <c r="A31" s="25" t="s">
        <v>63</v>
      </c>
      <c r="B31" s="25" t="s">
        <v>297</v>
      </c>
      <c r="C31" s="25" t="s">
        <v>283</v>
      </c>
    </row>
    <row r="32" spans="1:16" x14ac:dyDescent="0.25">
      <c r="A32" s="25" t="s">
        <v>63</v>
      </c>
      <c r="B32" s="25" t="s">
        <v>297</v>
      </c>
      <c r="C32" s="25" t="s">
        <v>64</v>
      </c>
    </row>
    <row r="33" spans="1:3" x14ac:dyDescent="0.25">
      <c r="A33" s="25" t="s">
        <v>63</v>
      </c>
      <c r="B33" s="25" t="s">
        <v>297</v>
      </c>
      <c r="C33" s="25" t="s">
        <v>286</v>
      </c>
    </row>
    <row r="34" spans="1:3" x14ac:dyDescent="0.25">
      <c r="A34" s="25" t="s">
        <v>63</v>
      </c>
      <c r="B34" s="25" t="s">
        <v>297</v>
      </c>
      <c r="C34" s="25" t="s">
        <v>288</v>
      </c>
    </row>
    <row r="35" spans="1:3" x14ac:dyDescent="0.25">
      <c r="A35" s="25" t="s">
        <v>63</v>
      </c>
      <c r="B35" s="25" t="s">
        <v>297</v>
      </c>
      <c r="C35" s="25" t="s">
        <v>148</v>
      </c>
    </row>
    <row r="36" spans="1:3" x14ac:dyDescent="0.25">
      <c r="A36" s="25" t="s">
        <v>63</v>
      </c>
      <c r="B36" s="25" t="s">
        <v>298</v>
      </c>
      <c r="C36" s="25" t="s">
        <v>104</v>
      </c>
    </row>
    <row r="37" spans="1:3" x14ac:dyDescent="0.25">
      <c r="A37" s="25" t="s">
        <v>63</v>
      </c>
      <c r="B37" s="25" t="s">
        <v>298</v>
      </c>
      <c r="C37" s="25" t="s">
        <v>97</v>
      </c>
    </row>
    <row r="38" spans="1:3" x14ac:dyDescent="0.25">
      <c r="A38" s="25" t="s">
        <v>63</v>
      </c>
      <c r="B38" s="25" t="s">
        <v>298</v>
      </c>
      <c r="C38" s="25" t="s">
        <v>293</v>
      </c>
    </row>
    <row r="39" spans="1:3" x14ac:dyDescent="0.25">
      <c r="A39" s="25" t="s">
        <v>90</v>
      </c>
      <c r="B39" s="25" t="s">
        <v>90</v>
      </c>
      <c r="C39" s="25" t="s">
        <v>90</v>
      </c>
    </row>
  </sheetData>
  <autoFilter ref="A1:C53" xr:uid="{00000000-0009-0000-0000-00000D000000}"/>
  <pageMargins left="0.7" right="0.7" top="0.75" bottom="0.75" header="0.3" footer="0.3"/>
  <pageSetup orientation="portrait" horizontalDpi="300" verticalDpi="300"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autoPageBreaks="0"/>
  </sheetPr>
  <dimension ref="A1:AJ307"/>
  <sheetViews>
    <sheetView tabSelected="1" zoomScale="60" zoomScaleNormal="60" workbookViewId="0">
      <pane xSplit="3" ySplit="1" topLeftCell="M2" activePane="bottomRight" state="frozen"/>
      <selection pane="topRight"/>
      <selection pane="bottomLeft"/>
      <selection pane="bottomRight" activeCell="X11" sqref="X11"/>
    </sheetView>
  </sheetViews>
  <sheetFormatPr defaultColWidth="9.08984375" defaultRowHeight="14.5" x14ac:dyDescent="0.35"/>
  <cols>
    <col min="1" max="1" width="16.08984375" style="148" customWidth="1"/>
    <col min="2" max="2" width="20.453125" style="1" customWidth="1"/>
    <col min="3" max="3" width="48.36328125" style="1" customWidth="1"/>
    <col min="4" max="4" width="28.36328125" style="1" customWidth="1"/>
    <col min="5" max="5" width="27" style="1" customWidth="1"/>
    <col min="6" max="6" width="27.08984375" style="1" customWidth="1"/>
    <col min="7" max="7" width="26.54296875" style="4" customWidth="1"/>
    <col min="8" max="8" width="20.08984375" style="4" customWidth="1"/>
    <col min="9" max="9" width="21.453125" style="4" customWidth="1"/>
    <col min="10" max="10" width="29" style="4" customWidth="1"/>
    <col min="11" max="11" width="21.453125" style="168" customWidth="1"/>
    <col min="12" max="12" width="13.36328125" style="169" customWidth="1"/>
    <col min="13" max="13" width="18" style="169" customWidth="1"/>
    <col min="14" max="14" width="12.36328125" style="169" bestFit="1" customWidth="1"/>
    <col min="15" max="15" width="25.453125" style="1" customWidth="1"/>
    <col min="16" max="16" width="26.90625" style="1" customWidth="1"/>
    <col min="17" max="17" width="22.08984375" style="2" customWidth="1"/>
    <col min="18" max="18" width="43.54296875" style="2" customWidth="1"/>
    <col min="19" max="19" width="38.08984375" style="2" hidden="1" customWidth="1"/>
    <col min="20" max="20" width="11.90625" style="2" bestFit="1" customWidth="1"/>
    <col min="21" max="21" width="11.90625" style="2" customWidth="1"/>
    <col min="22" max="22" width="16.08984375" style="4" customWidth="1"/>
    <col min="23" max="24" width="15.36328125" style="1" customWidth="1"/>
    <col min="25" max="25" width="9.08984375" style="1"/>
    <col min="26" max="26" width="11.453125" style="22" bestFit="1" customWidth="1"/>
    <col min="27" max="33" width="9.08984375" style="22"/>
    <col min="34" max="16384" width="9.08984375" style="1"/>
  </cols>
  <sheetData>
    <row r="1" spans="1:33" s="2" customFormat="1" ht="44" thickBot="1" x14ac:dyDescent="0.4">
      <c r="A1" s="147" t="s">
        <v>1</v>
      </c>
      <c r="B1" s="117" t="s">
        <v>2</v>
      </c>
      <c r="C1" s="117" t="s">
        <v>3</v>
      </c>
      <c r="D1" s="117" t="s">
        <v>4</v>
      </c>
      <c r="E1" s="117" t="s">
        <v>5</v>
      </c>
      <c r="F1" s="117" t="s">
        <v>6</v>
      </c>
      <c r="G1" s="117" t="s">
        <v>7</v>
      </c>
      <c r="H1" s="117" t="s">
        <v>8</v>
      </c>
      <c r="I1" s="117" t="s">
        <v>9</v>
      </c>
      <c r="J1" s="117" t="s">
        <v>10</v>
      </c>
      <c r="K1" s="166" t="s">
        <v>11</v>
      </c>
      <c r="L1" s="167" t="s">
        <v>12</v>
      </c>
      <c r="M1" s="166" t="s">
        <v>13</v>
      </c>
      <c r="N1" s="166" t="s">
        <v>14</v>
      </c>
      <c r="O1" s="117" t="s">
        <v>15</v>
      </c>
      <c r="P1" s="117" t="s">
        <v>16</v>
      </c>
      <c r="Q1" s="118" t="s">
        <v>17</v>
      </c>
      <c r="R1" s="118" t="s">
        <v>18</v>
      </c>
      <c r="S1" s="172" t="s">
        <v>19</v>
      </c>
      <c r="T1" s="44" t="s">
        <v>20</v>
      </c>
      <c r="U1" s="41" t="s">
        <v>21</v>
      </c>
      <c r="V1" s="46" t="s">
        <v>22</v>
      </c>
      <c r="W1" s="56" t="s">
        <v>23</v>
      </c>
      <c r="X1" s="210" t="s">
        <v>299</v>
      </c>
      <c r="Y1" s="2" t="s">
        <v>24</v>
      </c>
      <c r="Z1" s="51"/>
      <c r="AA1" s="51"/>
      <c r="AB1" s="51"/>
      <c r="AC1" s="51"/>
      <c r="AD1" s="51"/>
      <c r="AE1" s="51"/>
      <c r="AF1" s="51"/>
      <c r="AG1" s="51"/>
    </row>
    <row r="2" spans="1:33" s="3" customFormat="1" ht="15" customHeight="1" x14ac:dyDescent="0.35">
      <c r="A2" s="146">
        <v>1.1000000000000001</v>
      </c>
      <c r="B2" s="192" t="s">
        <v>300</v>
      </c>
      <c r="C2" s="119" t="s">
        <v>301</v>
      </c>
      <c r="D2" s="121" t="s">
        <v>72</v>
      </c>
      <c r="E2" s="121" t="s">
        <v>26</v>
      </c>
      <c r="F2" s="121" t="s">
        <v>73</v>
      </c>
      <c r="G2" s="122" t="s">
        <v>59</v>
      </c>
      <c r="H2" s="123" t="s">
        <v>69</v>
      </c>
      <c r="I2" s="123" t="s">
        <v>70</v>
      </c>
      <c r="J2" s="123" t="s">
        <v>40</v>
      </c>
      <c r="K2" s="123" t="s">
        <v>233</v>
      </c>
      <c r="L2" s="123">
        <v>1</v>
      </c>
      <c r="M2" s="123">
        <v>52</v>
      </c>
      <c r="N2" s="124">
        <v>1</v>
      </c>
      <c r="O2" s="121" t="s">
        <v>76</v>
      </c>
      <c r="P2" s="121" t="s">
        <v>42</v>
      </c>
      <c r="Q2" s="122" t="s">
        <v>49</v>
      </c>
      <c r="R2" s="122" t="s">
        <v>312</v>
      </c>
      <c r="S2" s="135" t="s">
        <v>36</v>
      </c>
      <c r="T2" s="136">
        <f t="shared" ref="T2:T33" si="0">M2*N2*L2</f>
        <v>52</v>
      </c>
      <c r="U2" s="188">
        <f>T2/DropdownValues!$B$20/DropdownValues!$B$21</f>
        <v>4.1580041580041575E-2</v>
      </c>
      <c r="V2" s="190">
        <f t="shared" ref="V2" si="1">IFERROR(VLOOKUP(K2,Grade_Pay,2),"")</f>
        <v>58189</v>
      </c>
      <c r="W2" s="191">
        <f t="shared" ref="W2" si="2">IFERROR(U2*V2,"")</f>
        <v>2419.501039501039</v>
      </c>
      <c r="X2" s="211">
        <v>0</v>
      </c>
      <c r="Y2" s="3">
        <f t="shared" ref="Y2:Y33" si="3">COUNTA(A2:W2)</f>
        <v>23</v>
      </c>
    </row>
    <row r="3" spans="1:33" s="3" customFormat="1" ht="15" customHeight="1" x14ac:dyDescent="0.35">
      <c r="A3" s="146">
        <v>2.1</v>
      </c>
      <c r="B3" s="120"/>
      <c r="C3" s="119"/>
      <c r="D3" s="121"/>
      <c r="E3" s="121"/>
      <c r="F3" s="121"/>
      <c r="G3" s="122"/>
      <c r="H3" s="123"/>
      <c r="I3" s="123"/>
      <c r="J3" s="123"/>
      <c r="K3" s="123"/>
      <c r="L3" s="123"/>
      <c r="M3" s="123"/>
      <c r="N3" s="124"/>
      <c r="O3" s="121"/>
      <c r="P3" s="121"/>
      <c r="Q3" s="122"/>
      <c r="R3" s="122"/>
      <c r="S3" s="184" t="s">
        <v>36</v>
      </c>
      <c r="T3" s="186">
        <f t="shared" si="0"/>
        <v>0</v>
      </c>
      <c r="U3" s="188">
        <f>T3/DropdownValues!$B$20/DropdownValues!$B$21</f>
        <v>0</v>
      </c>
      <c r="V3" s="190" t="str">
        <f t="shared" ref="V3:V66" si="4">IFERROR(VLOOKUP(K3,Grade_Pay,2),"")</f>
        <v/>
      </c>
      <c r="W3" s="191" t="str">
        <f t="shared" ref="W3:W66" si="5">IFERROR(U3*V3,"")</f>
        <v/>
      </c>
      <c r="X3" s="211"/>
      <c r="Y3" s="3">
        <f t="shared" si="3"/>
        <v>6</v>
      </c>
      <c r="Z3" s="104"/>
      <c r="AA3" s="104"/>
      <c r="AB3" s="104"/>
      <c r="AC3" s="104"/>
      <c r="AD3" s="104"/>
      <c r="AE3" s="104"/>
      <c r="AF3" s="104"/>
      <c r="AG3" s="104"/>
    </row>
    <row r="4" spans="1:33" s="3" customFormat="1" ht="15" customHeight="1" x14ac:dyDescent="0.35">
      <c r="A4" s="146">
        <v>3.1</v>
      </c>
      <c r="B4" s="120"/>
      <c r="C4" s="119"/>
      <c r="D4" s="121"/>
      <c r="E4" s="121"/>
      <c r="F4" s="121"/>
      <c r="G4" s="122"/>
      <c r="H4" s="123"/>
      <c r="I4" s="123"/>
      <c r="J4" s="123"/>
      <c r="K4" s="123"/>
      <c r="L4" s="123"/>
      <c r="M4" s="123"/>
      <c r="N4" s="124"/>
      <c r="O4" s="121"/>
      <c r="P4" s="121"/>
      <c r="Q4" s="122"/>
      <c r="R4" s="122"/>
      <c r="S4" s="184" t="s">
        <v>36</v>
      </c>
      <c r="T4" s="186">
        <f t="shared" si="0"/>
        <v>0</v>
      </c>
      <c r="U4" s="188">
        <f>T4/DropdownValues!$B$20/DropdownValues!$B$21</f>
        <v>0</v>
      </c>
      <c r="V4" s="190" t="str">
        <f t="shared" si="4"/>
        <v/>
      </c>
      <c r="W4" s="191" t="str">
        <f t="shared" si="5"/>
        <v/>
      </c>
      <c r="X4" s="211"/>
      <c r="Y4" s="3">
        <f t="shared" si="3"/>
        <v>6</v>
      </c>
      <c r="Z4" s="104"/>
      <c r="AA4" s="104"/>
      <c r="AB4" s="104"/>
      <c r="AC4" s="104"/>
      <c r="AD4" s="104"/>
      <c r="AE4" s="104"/>
      <c r="AF4" s="104"/>
      <c r="AG4" s="104"/>
    </row>
    <row r="5" spans="1:33" s="3" customFormat="1" ht="15" customHeight="1" x14ac:dyDescent="0.35">
      <c r="A5" s="146">
        <v>4.0999999999999996</v>
      </c>
      <c r="B5" s="120"/>
      <c r="C5" s="119"/>
      <c r="D5" s="121"/>
      <c r="E5" s="121"/>
      <c r="F5" s="121"/>
      <c r="G5" s="122"/>
      <c r="H5" s="123"/>
      <c r="I5" s="123"/>
      <c r="J5" s="123"/>
      <c r="K5" s="123"/>
      <c r="L5" s="123"/>
      <c r="M5" s="123"/>
      <c r="N5" s="124"/>
      <c r="O5" s="121"/>
      <c r="P5" s="121"/>
      <c r="Q5" s="122"/>
      <c r="R5" s="122"/>
      <c r="S5" s="184" t="s">
        <v>36</v>
      </c>
      <c r="T5" s="186">
        <f t="shared" si="0"/>
        <v>0</v>
      </c>
      <c r="U5" s="188">
        <f>T5/DropdownValues!$B$20/DropdownValues!$B$21</f>
        <v>0</v>
      </c>
      <c r="V5" s="190" t="str">
        <f t="shared" si="4"/>
        <v/>
      </c>
      <c r="W5" s="191" t="str">
        <f t="shared" si="5"/>
        <v/>
      </c>
      <c r="X5" s="211"/>
      <c r="Y5" s="3">
        <f t="shared" si="3"/>
        <v>6</v>
      </c>
      <c r="Z5" s="104"/>
      <c r="AA5" s="104"/>
      <c r="AB5" s="104"/>
      <c r="AC5" s="104"/>
      <c r="AD5" s="104"/>
      <c r="AE5" s="104"/>
      <c r="AF5" s="104"/>
      <c r="AG5" s="104"/>
    </row>
    <row r="6" spans="1:33" s="3" customFormat="1" ht="15" customHeight="1" x14ac:dyDescent="0.35">
      <c r="A6" s="146">
        <v>5.0999999999999996</v>
      </c>
      <c r="B6" s="120"/>
      <c r="C6" s="119"/>
      <c r="D6" s="121"/>
      <c r="E6" s="121"/>
      <c r="F6" s="121"/>
      <c r="G6" s="122"/>
      <c r="H6" s="123"/>
      <c r="I6" s="123"/>
      <c r="J6" s="123"/>
      <c r="K6" s="123"/>
      <c r="L6" s="123"/>
      <c r="M6" s="123"/>
      <c r="N6" s="124"/>
      <c r="O6" s="121"/>
      <c r="P6" s="121"/>
      <c r="Q6" s="122"/>
      <c r="R6" s="122"/>
      <c r="S6" s="184" t="s">
        <v>36</v>
      </c>
      <c r="T6" s="186">
        <f t="shared" si="0"/>
        <v>0</v>
      </c>
      <c r="U6" s="188">
        <f>T6/DropdownValues!$B$20/DropdownValues!$B$21</f>
        <v>0</v>
      </c>
      <c r="V6" s="190" t="str">
        <f t="shared" si="4"/>
        <v/>
      </c>
      <c r="W6" s="191" t="str">
        <f t="shared" si="5"/>
        <v/>
      </c>
      <c r="X6" s="211"/>
      <c r="Y6" s="3">
        <f t="shared" si="3"/>
        <v>6</v>
      </c>
      <c r="Z6" s="104"/>
      <c r="AA6" s="104"/>
      <c r="AB6" s="104"/>
      <c r="AC6" s="104"/>
      <c r="AD6" s="104"/>
      <c r="AE6" s="104"/>
      <c r="AF6" s="104"/>
      <c r="AG6" s="104"/>
    </row>
    <row r="7" spans="1:33" s="3" customFormat="1" ht="15" customHeight="1" x14ac:dyDescent="0.35">
      <c r="A7" s="146">
        <v>6.1</v>
      </c>
      <c r="B7" s="120"/>
      <c r="C7" s="119"/>
      <c r="D7" s="121"/>
      <c r="E7" s="121"/>
      <c r="F7" s="121"/>
      <c r="G7" s="122"/>
      <c r="H7" s="123"/>
      <c r="I7" s="123"/>
      <c r="J7" s="123"/>
      <c r="K7" s="123"/>
      <c r="L7" s="123"/>
      <c r="M7" s="123"/>
      <c r="N7" s="124"/>
      <c r="O7" s="121"/>
      <c r="P7" s="121"/>
      <c r="Q7" s="122"/>
      <c r="R7" s="122"/>
      <c r="S7" s="184" t="s">
        <v>36</v>
      </c>
      <c r="T7" s="186">
        <f t="shared" si="0"/>
        <v>0</v>
      </c>
      <c r="U7" s="188">
        <f>T7/DropdownValues!$B$20/DropdownValues!$B$21</f>
        <v>0</v>
      </c>
      <c r="V7" s="190" t="str">
        <f t="shared" si="4"/>
        <v/>
      </c>
      <c r="W7" s="191" t="str">
        <f t="shared" si="5"/>
        <v/>
      </c>
      <c r="X7" s="211"/>
      <c r="Y7" s="3">
        <f t="shared" si="3"/>
        <v>6</v>
      </c>
      <c r="Z7" s="103"/>
      <c r="AA7" s="103"/>
      <c r="AB7" s="103"/>
      <c r="AC7" s="103"/>
      <c r="AD7" s="103"/>
      <c r="AE7" s="103"/>
      <c r="AF7" s="103"/>
      <c r="AG7" s="103"/>
    </row>
    <row r="8" spans="1:33" s="3" customFormat="1" ht="15" customHeight="1" x14ac:dyDescent="0.35">
      <c r="A8" s="146">
        <v>7.1</v>
      </c>
      <c r="B8" s="120"/>
      <c r="C8" s="119"/>
      <c r="D8" s="121"/>
      <c r="E8" s="121"/>
      <c r="F8" s="121"/>
      <c r="G8" s="122"/>
      <c r="H8" s="123"/>
      <c r="I8" s="123"/>
      <c r="J8" s="123"/>
      <c r="K8" s="123"/>
      <c r="L8" s="123"/>
      <c r="M8" s="123"/>
      <c r="N8" s="124"/>
      <c r="O8" s="121"/>
      <c r="P8" s="121"/>
      <c r="Q8" s="122"/>
      <c r="R8" s="122"/>
      <c r="S8" s="184" t="s">
        <v>36</v>
      </c>
      <c r="T8" s="186">
        <f t="shared" si="0"/>
        <v>0</v>
      </c>
      <c r="U8" s="188">
        <f>T8/DropdownValues!$B$20/DropdownValues!$B$21</f>
        <v>0</v>
      </c>
      <c r="V8" s="190" t="str">
        <f t="shared" si="4"/>
        <v/>
      </c>
      <c r="W8" s="191" t="str">
        <f t="shared" si="5"/>
        <v/>
      </c>
      <c r="X8" s="211"/>
      <c r="Y8" s="3">
        <f t="shared" si="3"/>
        <v>6</v>
      </c>
      <c r="Z8" s="103"/>
      <c r="AA8" s="103"/>
      <c r="AB8" s="103"/>
      <c r="AC8" s="103"/>
      <c r="AD8" s="103"/>
      <c r="AE8" s="103"/>
      <c r="AF8" s="103"/>
      <c r="AG8" s="103"/>
    </row>
    <row r="9" spans="1:33" s="3" customFormat="1" ht="15" customHeight="1" x14ac:dyDescent="0.35">
      <c r="A9" s="146">
        <v>8.1</v>
      </c>
      <c r="B9" s="120"/>
      <c r="C9" s="119"/>
      <c r="D9" s="121"/>
      <c r="E9" s="121"/>
      <c r="F9" s="121"/>
      <c r="G9" s="122"/>
      <c r="H9" s="123"/>
      <c r="I9" s="123"/>
      <c r="J9" s="123"/>
      <c r="K9" s="123"/>
      <c r="L9" s="123"/>
      <c r="M9" s="123"/>
      <c r="N9" s="124"/>
      <c r="O9" s="121"/>
      <c r="P9" s="121"/>
      <c r="Q9" s="122"/>
      <c r="R9" s="122"/>
      <c r="S9" s="184" t="s">
        <v>36</v>
      </c>
      <c r="T9" s="186">
        <f t="shared" si="0"/>
        <v>0</v>
      </c>
      <c r="U9" s="188">
        <f>T9/DropdownValues!$B$20/DropdownValues!$B$21</f>
        <v>0</v>
      </c>
      <c r="V9" s="190" t="str">
        <f t="shared" si="4"/>
        <v/>
      </c>
      <c r="W9" s="191" t="str">
        <f t="shared" si="5"/>
        <v/>
      </c>
      <c r="X9" s="211"/>
      <c r="Y9" s="3">
        <f t="shared" si="3"/>
        <v>6</v>
      </c>
      <c r="Z9" s="103"/>
      <c r="AA9" s="103"/>
      <c r="AB9" s="103"/>
      <c r="AC9" s="103"/>
      <c r="AD9" s="103"/>
      <c r="AE9" s="103"/>
      <c r="AF9" s="103"/>
      <c r="AG9" s="103"/>
    </row>
    <row r="10" spans="1:33" s="103" customFormat="1" ht="15" customHeight="1" x14ac:dyDescent="0.35">
      <c r="A10" s="146">
        <v>9.1</v>
      </c>
      <c r="B10" s="120"/>
      <c r="C10" s="119"/>
      <c r="D10" s="121"/>
      <c r="E10" s="121"/>
      <c r="F10" s="121"/>
      <c r="G10" s="122"/>
      <c r="H10" s="123"/>
      <c r="I10" s="123"/>
      <c r="J10" s="123"/>
      <c r="K10" s="123"/>
      <c r="L10" s="123"/>
      <c r="M10" s="123"/>
      <c r="N10" s="124"/>
      <c r="O10" s="121"/>
      <c r="P10" s="121"/>
      <c r="Q10" s="122"/>
      <c r="R10" s="122"/>
      <c r="S10" s="185" t="s">
        <v>55</v>
      </c>
      <c r="T10" s="187">
        <f t="shared" si="0"/>
        <v>0</v>
      </c>
      <c r="U10" s="189">
        <f>T10/DropdownValues!$B$20/DropdownValues!$B$21</f>
        <v>0</v>
      </c>
      <c r="V10" s="190" t="str">
        <f t="shared" si="4"/>
        <v/>
      </c>
      <c r="W10" s="191" t="str">
        <f t="shared" si="5"/>
        <v/>
      </c>
      <c r="X10" s="211"/>
      <c r="Y10" s="3">
        <f t="shared" si="3"/>
        <v>6</v>
      </c>
    </row>
    <row r="11" spans="1:33" s="103" customFormat="1" ht="15" customHeight="1" x14ac:dyDescent="0.35">
      <c r="A11" s="146">
        <v>10.1</v>
      </c>
      <c r="B11" s="120"/>
      <c r="C11" s="119"/>
      <c r="D11" s="121"/>
      <c r="E11" s="121"/>
      <c r="F11" s="121"/>
      <c r="G11" s="122"/>
      <c r="H11" s="123"/>
      <c r="I11" s="123"/>
      <c r="J11" s="123"/>
      <c r="K11" s="123"/>
      <c r="L11" s="123"/>
      <c r="M11" s="123"/>
      <c r="N11" s="124"/>
      <c r="O11" s="121"/>
      <c r="P11" s="121"/>
      <c r="Q11" s="122"/>
      <c r="R11" s="122"/>
      <c r="S11" s="185" t="s">
        <v>57</v>
      </c>
      <c r="T11" s="187">
        <f t="shared" si="0"/>
        <v>0</v>
      </c>
      <c r="U11" s="189">
        <f>T11/DropdownValues!$B$20/DropdownValues!$B$21</f>
        <v>0</v>
      </c>
      <c r="V11" s="190" t="str">
        <f t="shared" si="4"/>
        <v/>
      </c>
      <c r="W11" s="191" t="str">
        <f t="shared" si="5"/>
        <v/>
      </c>
      <c r="X11" s="211"/>
      <c r="Y11" s="3">
        <f t="shared" si="3"/>
        <v>6</v>
      </c>
    </row>
    <row r="12" spans="1:33" s="103" customFormat="1" ht="15" customHeight="1" x14ac:dyDescent="0.35">
      <c r="A12" s="146">
        <v>11.1</v>
      </c>
      <c r="B12" s="120"/>
      <c r="C12" s="119"/>
      <c r="D12" s="121"/>
      <c r="E12" s="121"/>
      <c r="F12" s="121"/>
      <c r="G12" s="122"/>
      <c r="H12" s="123"/>
      <c r="I12" s="123"/>
      <c r="J12" s="123"/>
      <c r="K12" s="123"/>
      <c r="L12" s="123"/>
      <c r="M12" s="123"/>
      <c r="N12" s="124"/>
      <c r="O12" s="121"/>
      <c r="P12" s="121"/>
      <c r="Q12" s="122"/>
      <c r="R12" s="122"/>
      <c r="S12" s="185" t="s">
        <v>36</v>
      </c>
      <c r="T12" s="187">
        <f t="shared" si="0"/>
        <v>0</v>
      </c>
      <c r="U12" s="189">
        <f>T12/DropdownValues!$B$20/DropdownValues!$B$21</f>
        <v>0</v>
      </c>
      <c r="V12" s="190" t="str">
        <f t="shared" si="4"/>
        <v/>
      </c>
      <c r="W12" s="191" t="str">
        <f t="shared" si="5"/>
        <v/>
      </c>
      <c r="X12" s="211"/>
      <c r="Y12" s="3">
        <f t="shared" si="3"/>
        <v>6</v>
      </c>
    </row>
    <row r="13" spans="1:33" s="103" customFormat="1" ht="15" customHeight="1" x14ac:dyDescent="0.35">
      <c r="A13" s="146">
        <v>12.1</v>
      </c>
      <c r="B13" s="120"/>
      <c r="C13" s="193"/>
      <c r="D13" s="121"/>
      <c r="E13" s="121"/>
      <c r="F13" s="121"/>
      <c r="G13" s="122"/>
      <c r="H13" s="123"/>
      <c r="I13" s="123"/>
      <c r="J13" s="123"/>
      <c r="K13" s="123"/>
      <c r="L13" s="123"/>
      <c r="M13" s="123"/>
      <c r="N13" s="124"/>
      <c r="O13" s="121"/>
      <c r="P13" s="121"/>
      <c r="Q13" s="122"/>
      <c r="R13" s="122"/>
      <c r="S13" s="137" t="s">
        <v>58</v>
      </c>
      <c r="T13" s="138">
        <f t="shared" si="0"/>
        <v>0</v>
      </c>
      <c r="U13" s="189">
        <f>T13/DropdownValues!$B$20/DropdownValues!$B$21</f>
        <v>0</v>
      </c>
      <c r="V13" s="190" t="str">
        <f t="shared" si="4"/>
        <v/>
      </c>
      <c r="W13" s="191" t="str">
        <f t="shared" si="5"/>
        <v/>
      </c>
      <c r="X13" s="211"/>
      <c r="Y13" s="3">
        <f t="shared" si="3"/>
        <v>6</v>
      </c>
      <c r="Z13" s="22"/>
      <c r="AA13" s="22"/>
      <c r="AB13" s="22"/>
      <c r="AC13" s="22"/>
      <c r="AD13" s="22"/>
      <c r="AE13" s="22"/>
      <c r="AF13" s="22"/>
      <c r="AG13" s="22"/>
    </row>
    <row r="14" spans="1:33" s="103" customFormat="1" ht="15" customHeight="1" x14ac:dyDescent="0.35">
      <c r="A14" s="146">
        <v>13.1</v>
      </c>
      <c r="B14" s="120"/>
      <c r="C14" s="119"/>
      <c r="D14" s="121"/>
      <c r="E14" s="121"/>
      <c r="F14" s="121"/>
      <c r="G14" s="122"/>
      <c r="H14" s="123"/>
      <c r="I14" s="123"/>
      <c r="J14" s="123"/>
      <c r="K14" s="123"/>
      <c r="L14" s="123"/>
      <c r="M14" s="122"/>
      <c r="N14" s="124"/>
      <c r="O14" s="121"/>
      <c r="P14" s="121"/>
      <c r="Q14" s="122"/>
      <c r="R14" s="122"/>
      <c r="S14" s="185" t="s">
        <v>59</v>
      </c>
      <c r="T14" s="187">
        <f t="shared" si="0"/>
        <v>0</v>
      </c>
      <c r="U14" s="189">
        <f>T14/DropdownValues!$B$20/DropdownValues!$B$21</f>
        <v>0</v>
      </c>
      <c r="V14" s="190" t="str">
        <f t="shared" si="4"/>
        <v/>
      </c>
      <c r="W14" s="191" t="str">
        <f t="shared" si="5"/>
        <v/>
      </c>
      <c r="X14" s="211"/>
      <c r="Y14" s="3">
        <f t="shared" si="3"/>
        <v>6</v>
      </c>
      <c r="Z14" s="104"/>
      <c r="AA14" s="104"/>
      <c r="AB14" s="104"/>
      <c r="AC14" s="104"/>
      <c r="AD14" s="104"/>
      <c r="AE14" s="104"/>
      <c r="AF14" s="104"/>
      <c r="AG14" s="104"/>
    </row>
    <row r="15" spans="1:33" s="103" customFormat="1" ht="15" customHeight="1" x14ac:dyDescent="0.35">
      <c r="A15" s="146">
        <v>14.1</v>
      </c>
      <c r="B15" s="120"/>
      <c r="C15" s="119"/>
      <c r="D15" s="121"/>
      <c r="E15" s="121"/>
      <c r="F15" s="121"/>
      <c r="G15" s="122"/>
      <c r="H15" s="123"/>
      <c r="I15" s="123"/>
      <c r="J15" s="123"/>
      <c r="K15" s="123"/>
      <c r="L15" s="123"/>
      <c r="M15" s="122"/>
      <c r="N15" s="124"/>
      <c r="O15" s="121"/>
      <c r="P15" s="121"/>
      <c r="Q15" s="122"/>
      <c r="R15" s="122"/>
      <c r="S15" s="137" t="s">
        <v>36</v>
      </c>
      <c r="T15" s="138">
        <f t="shared" si="0"/>
        <v>0</v>
      </c>
      <c r="U15" s="189">
        <f>T15/DropdownValues!$B$20/DropdownValues!$B$21</f>
        <v>0</v>
      </c>
      <c r="V15" s="190" t="str">
        <f t="shared" si="4"/>
        <v/>
      </c>
      <c r="W15" s="191" t="str">
        <f t="shared" si="5"/>
        <v/>
      </c>
      <c r="X15" s="211"/>
      <c r="Y15" s="3">
        <f t="shared" si="3"/>
        <v>6</v>
      </c>
      <c r="Z15" s="22"/>
      <c r="AA15" s="22"/>
      <c r="AB15" s="22"/>
      <c r="AC15" s="22"/>
      <c r="AD15" s="22"/>
      <c r="AE15" s="22"/>
      <c r="AF15" s="22"/>
      <c r="AG15" s="22"/>
    </row>
    <row r="16" spans="1:33" ht="15" customHeight="1" x14ac:dyDescent="0.35">
      <c r="A16" s="146">
        <v>15.1</v>
      </c>
      <c r="B16" s="120"/>
      <c r="C16" s="119"/>
      <c r="D16" s="121"/>
      <c r="E16" s="121"/>
      <c r="F16" s="121"/>
      <c r="G16" s="122"/>
      <c r="H16" s="123"/>
      <c r="I16" s="123"/>
      <c r="J16" s="123"/>
      <c r="K16" s="123"/>
      <c r="L16" s="123"/>
      <c r="M16" s="122"/>
      <c r="N16" s="124"/>
      <c r="O16" s="121"/>
      <c r="P16" s="121"/>
      <c r="Q16" s="122"/>
      <c r="R16" s="122"/>
      <c r="S16" s="185" t="s">
        <v>36</v>
      </c>
      <c r="T16" s="187">
        <f t="shared" si="0"/>
        <v>0</v>
      </c>
      <c r="U16" s="189">
        <f>T16/DropdownValues!$B$20/DropdownValues!$B$21</f>
        <v>0</v>
      </c>
      <c r="V16" s="190" t="str">
        <f t="shared" si="4"/>
        <v/>
      </c>
      <c r="W16" s="191" t="str">
        <f t="shared" si="5"/>
        <v/>
      </c>
      <c r="X16" s="211"/>
      <c r="Y16" s="3">
        <f t="shared" si="3"/>
        <v>6</v>
      </c>
      <c r="Z16" s="104"/>
      <c r="AA16" s="104"/>
      <c r="AB16" s="104"/>
      <c r="AC16" s="104"/>
      <c r="AD16" s="104"/>
      <c r="AE16" s="104"/>
      <c r="AF16" s="104"/>
      <c r="AG16" s="104"/>
    </row>
    <row r="17" spans="1:33" s="104" customFormat="1" ht="15" customHeight="1" x14ac:dyDescent="0.35">
      <c r="A17" s="146">
        <v>16.100000000000001</v>
      </c>
      <c r="B17" s="120"/>
      <c r="C17" s="119"/>
      <c r="D17" s="121"/>
      <c r="E17" s="121"/>
      <c r="F17" s="121"/>
      <c r="G17" s="122"/>
      <c r="H17" s="123"/>
      <c r="I17" s="123"/>
      <c r="J17" s="123"/>
      <c r="K17" s="123"/>
      <c r="L17" s="123"/>
      <c r="M17" s="122"/>
      <c r="N17" s="124"/>
      <c r="O17" s="121"/>
      <c r="P17" s="121"/>
      <c r="Q17" s="122"/>
      <c r="R17" s="122"/>
      <c r="S17" s="185" t="s">
        <v>36</v>
      </c>
      <c r="T17" s="187">
        <f t="shared" si="0"/>
        <v>0</v>
      </c>
      <c r="U17" s="189">
        <f>T17/DropdownValues!$B$20/DropdownValues!$B$21</f>
        <v>0</v>
      </c>
      <c r="V17" s="190" t="str">
        <f t="shared" si="4"/>
        <v/>
      </c>
      <c r="W17" s="191" t="str">
        <f t="shared" si="5"/>
        <v/>
      </c>
      <c r="X17" s="211"/>
      <c r="Y17" s="3">
        <f t="shared" si="3"/>
        <v>6</v>
      </c>
    </row>
    <row r="18" spans="1:33" s="104" customFormat="1" ht="15" customHeight="1" x14ac:dyDescent="0.35">
      <c r="A18" s="146">
        <v>17.100000000000001</v>
      </c>
      <c r="B18" s="120"/>
      <c r="C18" s="119"/>
      <c r="D18" s="121"/>
      <c r="E18" s="121"/>
      <c r="F18" s="121"/>
      <c r="G18" s="122"/>
      <c r="H18" s="123"/>
      <c r="I18" s="123"/>
      <c r="J18" s="123"/>
      <c r="K18" s="123"/>
      <c r="L18" s="123"/>
      <c r="M18" s="122"/>
      <c r="N18" s="124"/>
      <c r="O18" s="121"/>
      <c r="P18" s="121"/>
      <c r="Q18" s="122"/>
      <c r="R18" s="122"/>
      <c r="S18" s="185" t="s">
        <v>36</v>
      </c>
      <c r="T18" s="187">
        <f t="shared" si="0"/>
        <v>0</v>
      </c>
      <c r="U18" s="189">
        <f>T18/DropdownValues!$B$20/DropdownValues!$B$21</f>
        <v>0</v>
      </c>
      <c r="V18" s="190" t="str">
        <f t="shared" si="4"/>
        <v/>
      </c>
      <c r="W18" s="191" t="str">
        <f t="shared" si="5"/>
        <v/>
      </c>
      <c r="X18" s="211"/>
      <c r="Y18" s="3">
        <f t="shared" si="3"/>
        <v>6</v>
      </c>
    </row>
    <row r="19" spans="1:33" s="104" customFormat="1" ht="15" customHeight="1" x14ac:dyDescent="0.35">
      <c r="A19" s="146">
        <v>18.100000000000001</v>
      </c>
      <c r="B19" s="120"/>
      <c r="C19" s="119"/>
      <c r="D19" s="121"/>
      <c r="E19" s="121"/>
      <c r="F19" s="121"/>
      <c r="G19" s="122"/>
      <c r="H19" s="123"/>
      <c r="I19" s="123"/>
      <c r="J19" s="123"/>
      <c r="K19" s="123"/>
      <c r="L19" s="123"/>
      <c r="M19" s="122"/>
      <c r="N19" s="124"/>
      <c r="O19" s="121"/>
      <c r="P19" s="121"/>
      <c r="Q19" s="122"/>
      <c r="R19" s="122"/>
      <c r="S19" s="137" t="s">
        <v>36</v>
      </c>
      <c r="T19" s="138">
        <f t="shared" si="0"/>
        <v>0</v>
      </c>
      <c r="U19" s="189">
        <f>T19/DropdownValues!$B$20/DropdownValues!$B$21</f>
        <v>0</v>
      </c>
      <c r="V19" s="190" t="str">
        <f t="shared" si="4"/>
        <v/>
      </c>
      <c r="W19" s="191" t="str">
        <f t="shared" si="5"/>
        <v/>
      </c>
      <c r="X19" s="211"/>
      <c r="Y19" s="3">
        <f t="shared" si="3"/>
        <v>6</v>
      </c>
      <c r="Z19" s="22"/>
      <c r="AA19" s="22"/>
      <c r="AB19" s="22"/>
      <c r="AC19" s="22"/>
      <c r="AD19" s="22"/>
      <c r="AE19" s="22"/>
      <c r="AF19" s="22"/>
      <c r="AG19" s="22"/>
    </row>
    <row r="20" spans="1:33" s="104" customFormat="1" ht="15" customHeight="1" x14ac:dyDescent="0.35">
      <c r="A20" s="146">
        <v>19.100000000000001</v>
      </c>
      <c r="B20" s="120"/>
      <c r="C20" s="119"/>
      <c r="D20" s="121"/>
      <c r="E20" s="121"/>
      <c r="F20" s="121"/>
      <c r="G20" s="122"/>
      <c r="H20" s="123"/>
      <c r="I20" s="123"/>
      <c r="J20" s="123"/>
      <c r="K20" s="123"/>
      <c r="L20" s="123"/>
      <c r="M20" s="122"/>
      <c r="N20" s="124"/>
      <c r="O20" s="121"/>
      <c r="P20" s="121"/>
      <c r="Q20" s="122"/>
      <c r="R20" s="122"/>
      <c r="S20" s="137" t="s">
        <v>59</v>
      </c>
      <c r="T20" s="138">
        <f t="shared" si="0"/>
        <v>0</v>
      </c>
      <c r="U20" s="189">
        <f>T20/DropdownValues!$B$20/DropdownValues!$B$21</f>
        <v>0</v>
      </c>
      <c r="V20" s="190" t="str">
        <f t="shared" si="4"/>
        <v/>
      </c>
      <c r="W20" s="191" t="str">
        <f t="shared" si="5"/>
        <v/>
      </c>
      <c r="X20" s="211"/>
      <c r="Y20" s="3">
        <f t="shared" si="3"/>
        <v>6</v>
      </c>
      <c r="Z20" s="22"/>
      <c r="AA20" s="22"/>
      <c r="AB20" s="22"/>
      <c r="AC20" s="22"/>
      <c r="AD20" s="22"/>
      <c r="AE20" s="22"/>
      <c r="AF20" s="22"/>
      <c r="AG20" s="22"/>
    </row>
    <row r="21" spans="1:33" s="104" customFormat="1" ht="15" customHeight="1" x14ac:dyDescent="0.35">
      <c r="A21" s="146">
        <v>20.100000000000001</v>
      </c>
      <c r="B21" s="120"/>
      <c r="C21" s="119"/>
      <c r="D21" s="121"/>
      <c r="E21" s="121"/>
      <c r="F21" s="121"/>
      <c r="G21" s="122"/>
      <c r="H21" s="123"/>
      <c r="I21" s="123"/>
      <c r="J21" s="123"/>
      <c r="K21" s="123"/>
      <c r="L21" s="123"/>
      <c r="M21" s="122"/>
      <c r="N21" s="124"/>
      <c r="O21" s="121"/>
      <c r="P21" s="121"/>
      <c r="Q21" s="122"/>
      <c r="R21" s="122"/>
      <c r="S21" s="137" t="s">
        <v>59</v>
      </c>
      <c r="T21" s="138">
        <f t="shared" si="0"/>
        <v>0</v>
      </c>
      <c r="U21" s="189">
        <f>T21/DropdownValues!$B$20/DropdownValues!$B$21</f>
        <v>0</v>
      </c>
      <c r="V21" s="190" t="str">
        <f t="shared" si="4"/>
        <v/>
      </c>
      <c r="W21" s="191" t="str">
        <f t="shared" si="5"/>
        <v/>
      </c>
      <c r="X21" s="211"/>
      <c r="Y21" s="3">
        <f t="shared" si="3"/>
        <v>6</v>
      </c>
      <c r="Z21" s="22"/>
      <c r="AA21" s="22"/>
      <c r="AB21" s="22"/>
      <c r="AC21" s="22"/>
      <c r="AD21" s="22"/>
      <c r="AE21" s="22"/>
      <c r="AF21" s="22"/>
      <c r="AG21" s="22"/>
    </row>
    <row r="22" spans="1:33" ht="15" customHeight="1" x14ac:dyDescent="0.35">
      <c r="A22" s="146">
        <v>21.1</v>
      </c>
      <c r="B22" s="120"/>
      <c r="C22" s="119"/>
      <c r="D22" s="121"/>
      <c r="E22" s="121"/>
      <c r="F22" s="121"/>
      <c r="G22" s="122"/>
      <c r="H22" s="123"/>
      <c r="I22" s="123"/>
      <c r="J22" s="123"/>
      <c r="K22" s="123"/>
      <c r="L22" s="123"/>
      <c r="M22" s="122"/>
      <c r="N22" s="124"/>
      <c r="O22" s="121"/>
      <c r="P22" s="121"/>
      <c r="Q22" s="122"/>
      <c r="R22" s="122"/>
      <c r="S22" s="137" t="s">
        <v>59</v>
      </c>
      <c r="T22" s="138">
        <f t="shared" si="0"/>
        <v>0</v>
      </c>
      <c r="U22" s="189">
        <f>T22/DropdownValues!$B$20/DropdownValues!$B$21</f>
        <v>0</v>
      </c>
      <c r="V22" s="190" t="str">
        <f t="shared" si="4"/>
        <v/>
      </c>
      <c r="W22" s="191" t="str">
        <f t="shared" si="5"/>
        <v/>
      </c>
      <c r="X22" s="211"/>
      <c r="Y22" s="3">
        <f t="shared" si="3"/>
        <v>6</v>
      </c>
    </row>
    <row r="23" spans="1:33" s="104" customFormat="1" ht="15" customHeight="1" x14ac:dyDescent="0.35">
      <c r="A23" s="146">
        <v>22.1</v>
      </c>
      <c r="B23" s="120"/>
      <c r="C23" s="119"/>
      <c r="D23" s="121"/>
      <c r="E23" s="121"/>
      <c r="F23" s="121"/>
      <c r="G23" s="122"/>
      <c r="H23" s="123"/>
      <c r="I23" s="123"/>
      <c r="J23" s="123"/>
      <c r="K23" s="123"/>
      <c r="L23" s="123"/>
      <c r="M23" s="122"/>
      <c r="N23" s="124"/>
      <c r="O23" s="121"/>
      <c r="P23" s="121"/>
      <c r="Q23" s="122"/>
      <c r="R23" s="122"/>
      <c r="S23" s="137" t="s">
        <v>59</v>
      </c>
      <c r="T23" s="138">
        <f t="shared" si="0"/>
        <v>0</v>
      </c>
      <c r="U23" s="189">
        <f>T23/DropdownValues!$B$20/DropdownValues!$B$21</f>
        <v>0</v>
      </c>
      <c r="V23" s="190" t="str">
        <f t="shared" si="4"/>
        <v/>
      </c>
      <c r="W23" s="191" t="str">
        <f t="shared" si="5"/>
        <v/>
      </c>
      <c r="X23" s="211"/>
      <c r="Y23" s="3">
        <f t="shared" si="3"/>
        <v>6</v>
      </c>
      <c r="Z23" s="22"/>
      <c r="AA23" s="22"/>
      <c r="AB23" s="22"/>
      <c r="AC23" s="22"/>
      <c r="AD23" s="22"/>
      <c r="AE23" s="22"/>
      <c r="AF23" s="22"/>
      <c r="AG23" s="22"/>
    </row>
    <row r="24" spans="1:33" s="104" customFormat="1" ht="15" customHeight="1" x14ac:dyDescent="0.35">
      <c r="A24" s="146">
        <v>23.1</v>
      </c>
      <c r="B24" s="194"/>
      <c r="C24" s="119"/>
      <c r="D24" s="121"/>
      <c r="E24" s="121"/>
      <c r="F24" s="121"/>
      <c r="G24" s="122"/>
      <c r="H24" s="123"/>
      <c r="I24" s="123"/>
      <c r="J24" s="123"/>
      <c r="K24" s="123"/>
      <c r="L24" s="123"/>
      <c r="M24" s="122"/>
      <c r="N24" s="124"/>
      <c r="O24" s="121"/>
      <c r="P24" s="121"/>
      <c r="Q24" s="122"/>
      <c r="R24" s="122"/>
      <c r="S24" s="137" t="s">
        <v>59</v>
      </c>
      <c r="T24" s="138">
        <f t="shared" si="0"/>
        <v>0</v>
      </c>
      <c r="U24" s="189">
        <f>T24/DropdownValues!$B$20/DropdownValues!$B$21</f>
        <v>0</v>
      </c>
      <c r="V24" s="190" t="str">
        <f t="shared" si="4"/>
        <v/>
      </c>
      <c r="W24" s="191" t="str">
        <f t="shared" si="5"/>
        <v/>
      </c>
      <c r="X24" s="211"/>
      <c r="Y24" s="3">
        <f t="shared" si="3"/>
        <v>6</v>
      </c>
      <c r="Z24" s="22"/>
      <c r="AA24" s="22"/>
      <c r="AB24" s="22"/>
      <c r="AC24" s="22"/>
      <c r="AD24" s="22"/>
      <c r="AE24" s="22"/>
      <c r="AF24" s="22"/>
      <c r="AG24" s="22"/>
    </row>
    <row r="25" spans="1:33" s="104" customFormat="1" ht="15" customHeight="1" x14ac:dyDescent="0.35">
      <c r="A25" s="146">
        <v>24.1</v>
      </c>
      <c r="B25" s="194"/>
      <c r="C25" s="119"/>
      <c r="D25" s="121"/>
      <c r="E25" s="121"/>
      <c r="F25" s="121"/>
      <c r="G25" s="122"/>
      <c r="H25" s="123"/>
      <c r="I25" s="123"/>
      <c r="J25" s="123"/>
      <c r="K25" s="123"/>
      <c r="L25" s="195"/>
      <c r="M25" s="122"/>
      <c r="N25" s="124"/>
      <c r="O25" s="121"/>
      <c r="P25" s="121"/>
      <c r="Q25" s="122"/>
      <c r="R25" s="122"/>
      <c r="S25" s="137" t="s">
        <v>59</v>
      </c>
      <c r="T25" s="138">
        <f t="shared" si="0"/>
        <v>0</v>
      </c>
      <c r="U25" s="189">
        <f>T25/DropdownValues!$B$20/DropdownValues!$B$21</f>
        <v>0</v>
      </c>
      <c r="V25" s="190" t="str">
        <f t="shared" si="4"/>
        <v/>
      </c>
      <c r="W25" s="191" t="str">
        <f t="shared" si="5"/>
        <v/>
      </c>
      <c r="X25" s="211"/>
      <c r="Y25" s="3">
        <f t="shared" si="3"/>
        <v>6</v>
      </c>
      <c r="Z25" s="22"/>
      <c r="AA25" s="22"/>
      <c r="AB25" s="22"/>
      <c r="AC25" s="22"/>
      <c r="AD25" s="22"/>
      <c r="AE25" s="22"/>
      <c r="AF25" s="22"/>
      <c r="AG25" s="22"/>
    </row>
    <row r="26" spans="1:33" ht="15" customHeight="1" x14ac:dyDescent="0.35">
      <c r="A26" s="146">
        <v>25.1</v>
      </c>
      <c r="B26" s="120"/>
      <c r="C26" s="119"/>
      <c r="D26" s="121"/>
      <c r="E26" s="121"/>
      <c r="F26" s="121"/>
      <c r="G26" s="122"/>
      <c r="H26" s="123"/>
      <c r="I26" s="123"/>
      <c r="J26" s="123"/>
      <c r="K26" s="123"/>
      <c r="L26" s="123"/>
      <c r="M26" s="122"/>
      <c r="N26" s="124"/>
      <c r="O26" s="121"/>
      <c r="P26" s="121"/>
      <c r="Q26" s="122"/>
      <c r="R26" s="122"/>
      <c r="S26" s="137" t="s">
        <v>59</v>
      </c>
      <c r="T26" s="138">
        <f t="shared" si="0"/>
        <v>0</v>
      </c>
      <c r="U26" s="189">
        <f>T26/DropdownValues!$B$20/DropdownValues!$B$21</f>
        <v>0</v>
      </c>
      <c r="V26" s="190" t="str">
        <f t="shared" si="4"/>
        <v/>
      </c>
      <c r="W26" s="191" t="str">
        <f t="shared" si="5"/>
        <v/>
      </c>
      <c r="X26" s="211"/>
      <c r="Y26" s="3">
        <f t="shared" si="3"/>
        <v>6</v>
      </c>
    </row>
    <row r="27" spans="1:33" ht="15" customHeight="1" x14ac:dyDescent="0.35">
      <c r="A27" s="146">
        <v>26.1</v>
      </c>
      <c r="B27" s="120"/>
      <c r="C27" s="119"/>
      <c r="D27" s="121"/>
      <c r="E27" s="121"/>
      <c r="F27" s="121"/>
      <c r="G27" s="122"/>
      <c r="H27" s="123"/>
      <c r="I27" s="123"/>
      <c r="J27" s="123"/>
      <c r="K27" s="123"/>
      <c r="L27" s="195"/>
      <c r="M27" s="122"/>
      <c r="N27" s="124"/>
      <c r="O27" s="121"/>
      <c r="P27" s="121"/>
      <c r="Q27" s="122"/>
      <c r="R27" s="122"/>
      <c r="S27" s="137" t="s">
        <v>59</v>
      </c>
      <c r="T27" s="138">
        <f t="shared" si="0"/>
        <v>0</v>
      </c>
      <c r="U27" s="189">
        <f>T27/DropdownValues!$B$20/DropdownValues!$B$21</f>
        <v>0</v>
      </c>
      <c r="V27" s="190" t="str">
        <f t="shared" si="4"/>
        <v/>
      </c>
      <c r="W27" s="191" t="str">
        <f t="shared" si="5"/>
        <v/>
      </c>
      <c r="X27" s="211"/>
      <c r="Y27" s="3">
        <f t="shared" si="3"/>
        <v>6</v>
      </c>
    </row>
    <row r="28" spans="1:33" ht="15" customHeight="1" x14ac:dyDescent="0.35">
      <c r="A28" s="146">
        <v>27.1</v>
      </c>
      <c r="B28" s="120"/>
      <c r="C28" s="119"/>
      <c r="D28" s="121"/>
      <c r="E28" s="121"/>
      <c r="F28" s="121"/>
      <c r="G28" s="122"/>
      <c r="H28" s="123"/>
      <c r="I28" s="123"/>
      <c r="J28" s="123"/>
      <c r="K28" s="123"/>
      <c r="L28" s="123"/>
      <c r="M28" s="122"/>
      <c r="N28" s="124"/>
      <c r="O28" s="121"/>
      <c r="P28" s="121"/>
      <c r="Q28" s="122"/>
      <c r="R28" s="122"/>
      <c r="S28" s="137" t="s">
        <v>59</v>
      </c>
      <c r="T28" s="138">
        <f t="shared" si="0"/>
        <v>0</v>
      </c>
      <c r="U28" s="189">
        <f>T28/DropdownValues!$B$20/DropdownValues!$B$21</f>
        <v>0</v>
      </c>
      <c r="V28" s="190" t="str">
        <f t="shared" si="4"/>
        <v/>
      </c>
      <c r="W28" s="191" t="str">
        <f t="shared" si="5"/>
        <v/>
      </c>
      <c r="X28" s="211"/>
      <c r="Y28" s="3">
        <f t="shared" si="3"/>
        <v>6</v>
      </c>
    </row>
    <row r="29" spans="1:33" ht="15" customHeight="1" x14ac:dyDescent="0.35">
      <c r="A29" s="146">
        <v>28.1</v>
      </c>
      <c r="B29" s="120"/>
      <c r="C29" s="119"/>
      <c r="D29" s="121"/>
      <c r="E29" s="121"/>
      <c r="F29" s="121"/>
      <c r="G29" s="122"/>
      <c r="H29" s="123"/>
      <c r="I29" s="123"/>
      <c r="J29" s="123"/>
      <c r="K29" s="123"/>
      <c r="L29" s="195"/>
      <c r="M29" s="122"/>
      <c r="N29" s="124"/>
      <c r="O29" s="121"/>
      <c r="P29" s="121"/>
      <c r="Q29" s="122"/>
      <c r="R29" s="122"/>
      <c r="S29" s="137" t="s">
        <v>59</v>
      </c>
      <c r="T29" s="138">
        <f t="shared" si="0"/>
        <v>0</v>
      </c>
      <c r="U29" s="189">
        <f>T29/DropdownValues!$B$20/DropdownValues!$B$21</f>
        <v>0</v>
      </c>
      <c r="V29" s="190" t="str">
        <f t="shared" si="4"/>
        <v/>
      </c>
      <c r="W29" s="191" t="str">
        <f t="shared" si="5"/>
        <v/>
      </c>
      <c r="X29" s="211"/>
      <c r="Y29" s="3">
        <f t="shared" si="3"/>
        <v>6</v>
      </c>
    </row>
    <row r="30" spans="1:33" ht="15" customHeight="1" x14ac:dyDescent="0.35">
      <c r="A30" s="146">
        <v>29.1</v>
      </c>
      <c r="B30" s="120"/>
      <c r="C30" s="119"/>
      <c r="D30" s="121"/>
      <c r="E30" s="121"/>
      <c r="F30" s="121"/>
      <c r="G30" s="122"/>
      <c r="H30" s="123"/>
      <c r="I30" s="123"/>
      <c r="J30" s="123"/>
      <c r="K30" s="123"/>
      <c r="L30" s="123"/>
      <c r="M30" s="122"/>
      <c r="N30" s="124"/>
      <c r="O30" s="121"/>
      <c r="P30" s="121"/>
      <c r="Q30" s="122"/>
      <c r="R30" s="122"/>
      <c r="S30" s="137" t="s">
        <v>59</v>
      </c>
      <c r="T30" s="138">
        <f t="shared" si="0"/>
        <v>0</v>
      </c>
      <c r="U30" s="189">
        <f>T30/DropdownValues!$B$20/DropdownValues!$B$21</f>
        <v>0</v>
      </c>
      <c r="V30" s="190" t="str">
        <f t="shared" si="4"/>
        <v/>
      </c>
      <c r="W30" s="191" t="str">
        <f t="shared" si="5"/>
        <v/>
      </c>
      <c r="X30" s="211"/>
      <c r="Y30" s="3">
        <f t="shared" si="3"/>
        <v>6</v>
      </c>
    </row>
    <row r="31" spans="1:33" ht="15" customHeight="1" x14ac:dyDescent="0.35">
      <c r="A31" s="146">
        <v>30.1</v>
      </c>
      <c r="B31" s="196"/>
      <c r="C31" s="119"/>
      <c r="D31" s="121"/>
      <c r="E31" s="121"/>
      <c r="F31" s="121"/>
      <c r="G31" s="122"/>
      <c r="H31" s="123"/>
      <c r="I31" s="123"/>
      <c r="J31" s="123"/>
      <c r="K31" s="123"/>
      <c r="L31" s="123"/>
      <c r="M31" s="122"/>
      <c r="N31" s="124"/>
      <c r="O31" s="121"/>
      <c r="P31" s="121"/>
      <c r="Q31" s="122"/>
      <c r="R31" s="122"/>
      <c r="S31" s="137" t="s">
        <v>59</v>
      </c>
      <c r="T31" s="138">
        <f t="shared" si="0"/>
        <v>0</v>
      </c>
      <c r="U31" s="189">
        <f>T31/DropdownValues!$B$20/DropdownValues!$B$21</f>
        <v>0</v>
      </c>
      <c r="V31" s="190" t="str">
        <f t="shared" si="4"/>
        <v/>
      </c>
      <c r="W31" s="191" t="str">
        <f t="shared" si="5"/>
        <v/>
      </c>
      <c r="X31" s="211"/>
      <c r="Y31" s="3">
        <f t="shared" si="3"/>
        <v>6</v>
      </c>
    </row>
    <row r="32" spans="1:33" ht="15" customHeight="1" x14ac:dyDescent="0.35">
      <c r="A32" s="146">
        <v>31.1</v>
      </c>
      <c r="B32" s="196"/>
      <c r="C32" s="119"/>
      <c r="D32" s="121"/>
      <c r="E32" s="121"/>
      <c r="F32" s="121"/>
      <c r="G32" s="122"/>
      <c r="H32" s="123"/>
      <c r="I32" s="123"/>
      <c r="J32" s="123"/>
      <c r="K32" s="123"/>
      <c r="L32" s="123"/>
      <c r="M32" s="122"/>
      <c r="N32" s="124"/>
      <c r="O32" s="121"/>
      <c r="P32" s="121"/>
      <c r="Q32" s="122"/>
      <c r="R32" s="122"/>
      <c r="S32" s="137" t="s">
        <v>59</v>
      </c>
      <c r="T32" s="138">
        <f t="shared" si="0"/>
        <v>0</v>
      </c>
      <c r="U32" s="189">
        <f>T32/DropdownValues!$B$20/DropdownValues!$B$21</f>
        <v>0</v>
      </c>
      <c r="V32" s="190" t="str">
        <f t="shared" si="4"/>
        <v/>
      </c>
      <c r="W32" s="191" t="str">
        <f t="shared" si="5"/>
        <v/>
      </c>
      <c r="X32" s="211"/>
      <c r="Y32" s="3">
        <f t="shared" si="3"/>
        <v>6</v>
      </c>
    </row>
    <row r="33" spans="1:25" ht="15" customHeight="1" x14ac:dyDescent="0.35">
      <c r="A33" s="146">
        <v>32.1</v>
      </c>
      <c r="B33" s="120"/>
      <c r="C33" s="119"/>
      <c r="D33" s="121"/>
      <c r="E33" s="121"/>
      <c r="F33" s="121"/>
      <c r="G33" s="122"/>
      <c r="H33" s="123"/>
      <c r="I33" s="123"/>
      <c r="J33" s="123"/>
      <c r="K33" s="123"/>
      <c r="L33" s="123"/>
      <c r="M33" s="122"/>
      <c r="N33" s="124"/>
      <c r="O33" s="121"/>
      <c r="P33" s="121"/>
      <c r="Q33" s="122"/>
      <c r="R33" s="122"/>
      <c r="S33" s="137" t="s">
        <v>59</v>
      </c>
      <c r="T33" s="138">
        <f t="shared" si="0"/>
        <v>0</v>
      </c>
      <c r="U33" s="189">
        <f>T33/DropdownValues!$B$20/DropdownValues!$B$21</f>
        <v>0</v>
      </c>
      <c r="V33" s="190" t="str">
        <f t="shared" si="4"/>
        <v/>
      </c>
      <c r="W33" s="191" t="str">
        <f t="shared" si="5"/>
        <v/>
      </c>
      <c r="X33" s="211"/>
      <c r="Y33" s="3">
        <f t="shared" si="3"/>
        <v>6</v>
      </c>
    </row>
    <row r="34" spans="1:25" ht="15" customHeight="1" x14ac:dyDescent="0.35">
      <c r="A34" s="146">
        <v>33.1</v>
      </c>
      <c r="B34" s="120"/>
      <c r="C34" s="119"/>
      <c r="D34" s="121"/>
      <c r="E34" s="121"/>
      <c r="F34" s="121"/>
      <c r="G34" s="122"/>
      <c r="H34" s="123"/>
      <c r="I34" s="123"/>
      <c r="J34" s="123"/>
      <c r="K34" s="123"/>
      <c r="L34" s="123"/>
      <c r="M34" s="122"/>
      <c r="N34" s="124"/>
      <c r="O34" s="121"/>
      <c r="P34" s="121"/>
      <c r="Q34" s="122"/>
      <c r="R34" s="122"/>
      <c r="S34" s="137" t="s">
        <v>59</v>
      </c>
      <c r="T34" s="138">
        <f t="shared" ref="T34:T65" si="6">M34*N34*L34</f>
        <v>0</v>
      </c>
      <c r="U34" s="189">
        <f>T34/DropdownValues!$B$20/DropdownValues!$B$21</f>
        <v>0</v>
      </c>
      <c r="V34" s="190" t="str">
        <f t="shared" si="4"/>
        <v/>
      </c>
      <c r="W34" s="191" t="str">
        <f t="shared" si="5"/>
        <v/>
      </c>
      <c r="X34" s="211"/>
      <c r="Y34" s="3">
        <f t="shared" ref="Y34:Y60" si="7">COUNTA(A34:W34)</f>
        <v>6</v>
      </c>
    </row>
    <row r="35" spans="1:25" ht="15" customHeight="1" x14ac:dyDescent="0.35">
      <c r="A35" s="146">
        <v>34.1</v>
      </c>
      <c r="B35" s="120"/>
      <c r="C35" s="119"/>
      <c r="D35" s="121"/>
      <c r="E35" s="121"/>
      <c r="F35" s="121"/>
      <c r="G35" s="122"/>
      <c r="H35" s="123"/>
      <c r="I35" s="123"/>
      <c r="J35" s="123"/>
      <c r="K35" s="123"/>
      <c r="L35" s="123"/>
      <c r="M35" s="122"/>
      <c r="N35" s="124"/>
      <c r="O35" s="121"/>
      <c r="P35" s="121"/>
      <c r="Q35" s="122"/>
      <c r="R35" s="122"/>
      <c r="S35" s="137" t="s">
        <v>36</v>
      </c>
      <c r="T35" s="138">
        <f t="shared" si="6"/>
        <v>0</v>
      </c>
      <c r="U35" s="189">
        <f>T35/DropdownValues!$B$20/DropdownValues!$B$21</f>
        <v>0</v>
      </c>
      <c r="V35" s="190" t="str">
        <f t="shared" si="4"/>
        <v/>
      </c>
      <c r="W35" s="191" t="str">
        <f t="shared" si="5"/>
        <v/>
      </c>
      <c r="X35" s="211"/>
      <c r="Y35" s="3">
        <f t="shared" si="7"/>
        <v>6</v>
      </c>
    </row>
    <row r="36" spans="1:25" ht="15" customHeight="1" x14ac:dyDescent="0.35">
      <c r="A36" s="146">
        <v>35.1</v>
      </c>
      <c r="B36" s="120"/>
      <c r="C36" s="119"/>
      <c r="D36" s="121"/>
      <c r="E36" s="121"/>
      <c r="F36" s="121"/>
      <c r="G36" s="122"/>
      <c r="H36" s="123"/>
      <c r="I36" s="123"/>
      <c r="J36" s="123"/>
      <c r="K36" s="123"/>
      <c r="L36" s="123"/>
      <c r="M36" s="122"/>
      <c r="N36" s="124"/>
      <c r="O36" s="121"/>
      <c r="P36" s="121"/>
      <c r="Q36" s="122"/>
      <c r="R36" s="122"/>
      <c r="S36" s="137" t="s">
        <v>36</v>
      </c>
      <c r="T36" s="138">
        <f t="shared" si="6"/>
        <v>0</v>
      </c>
      <c r="U36" s="189">
        <f>T36/DropdownValues!$B$20/DropdownValues!$B$21</f>
        <v>0</v>
      </c>
      <c r="V36" s="190" t="str">
        <f t="shared" si="4"/>
        <v/>
      </c>
      <c r="W36" s="191" t="str">
        <f t="shared" si="5"/>
        <v/>
      </c>
      <c r="X36" s="211"/>
      <c r="Y36" s="3">
        <f t="shared" si="7"/>
        <v>6</v>
      </c>
    </row>
    <row r="37" spans="1:25" ht="15" customHeight="1" x14ac:dyDescent="0.35">
      <c r="A37" s="146">
        <v>36.1</v>
      </c>
      <c r="B37" s="120"/>
      <c r="C37" s="119"/>
      <c r="D37" s="121"/>
      <c r="E37" s="121"/>
      <c r="F37" s="121"/>
      <c r="G37" s="122"/>
      <c r="H37" s="123"/>
      <c r="I37" s="123"/>
      <c r="J37" s="123"/>
      <c r="K37" s="123"/>
      <c r="L37" s="123"/>
      <c r="M37" s="122"/>
      <c r="N37" s="124"/>
      <c r="O37" s="121"/>
      <c r="P37" s="121"/>
      <c r="Q37" s="122"/>
      <c r="R37" s="122"/>
      <c r="S37" s="137" t="s">
        <v>57</v>
      </c>
      <c r="T37" s="138">
        <f t="shared" si="6"/>
        <v>0</v>
      </c>
      <c r="U37" s="189">
        <f>T37/DropdownValues!$B$20/DropdownValues!$B$21</f>
        <v>0</v>
      </c>
      <c r="V37" s="190" t="str">
        <f t="shared" si="4"/>
        <v/>
      </c>
      <c r="W37" s="191" t="str">
        <f t="shared" si="5"/>
        <v/>
      </c>
      <c r="X37" s="211"/>
      <c r="Y37" s="3">
        <f t="shared" si="7"/>
        <v>6</v>
      </c>
    </row>
    <row r="38" spans="1:25" ht="15" customHeight="1" x14ac:dyDescent="0.35">
      <c r="A38" s="146">
        <v>37.1</v>
      </c>
      <c r="B38" s="120"/>
      <c r="C38" s="119"/>
      <c r="D38" s="121"/>
      <c r="E38" s="121"/>
      <c r="F38" s="121"/>
      <c r="G38" s="122"/>
      <c r="H38" s="123"/>
      <c r="I38" s="123"/>
      <c r="J38" s="123"/>
      <c r="K38" s="123"/>
      <c r="L38" s="123"/>
      <c r="M38" s="122"/>
      <c r="N38" s="124"/>
      <c r="O38" s="121"/>
      <c r="P38" s="121"/>
      <c r="Q38" s="122"/>
      <c r="R38" s="122"/>
      <c r="S38" s="137" t="s">
        <v>59</v>
      </c>
      <c r="T38" s="138">
        <f t="shared" si="6"/>
        <v>0</v>
      </c>
      <c r="U38" s="189">
        <f>T38/DropdownValues!$B$20/DropdownValues!$B$21</f>
        <v>0</v>
      </c>
      <c r="V38" s="190" t="str">
        <f t="shared" si="4"/>
        <v/>
      </c>
      <c r="W38" s="191" t="str">
        <f t="shared" si="5"/>
        <v/>
      </c>
      <c r="X38" s="211"/>
      <c r="Y38" s="3">
        <f t="shared" si="7"/>
        <v>6</v>
      </c>
    </row>
    <row r="39" spans="1:25" ht="15" customHeight="1" x14ac:dyDescent="0.35">
      <c r="A39" s="146">
        <v>38.1</v>
      </c>
      <c r="B39" s="120"/>
      <c r="C39" s="119"/>
      <c r="D39" s="121"/>
      <c r="E39" s="121"/>
      <c r="F39" s="121"/>
      <c r="G39" s="122"/>
      <c r="H39" s="123"/>
      <c r="I39" s="123"/>
      <c r="J39" s="123"/>
      <c r="K39" s="123"/>
      <c r="L39" s="123"/>
      <c r="M39" s="122"/>
      <c r="N39" s="124"/>
      <c r="O39" s="121"/>
      <c r="P39" s="121"/>
      <c r="Q39" s="122"/>
      <c r="R39" s="122"/>
      <c r="S39" s="137" t="s">
        <v>59</v>
      </c>
      <c r="T39" s="138">
        <f t="shared" si="6"/>
        <v>0</v>
      </c>
      <c r="U39" s="189">
        <f>T39/DropdownValues!$B$20/DropdownValues!$B$21</f>
        <v>0</v>
      </c>
      <c r="V39" s="190" t="str">
        <f t="shared" si="4"/>
        <v/>
      </c>
      <c r="W39" s="191" t="str">
        <f t="shared" si="5"/>
        <v/>
      </c>
      <c r="X39" s="211"/>
      <c r="Y39" s="3">
        <f t="shared" si="7"/>
        <v>6</v>
      </c>
    </row>
    <row r="40" spans="1:25" ht="15" customHeight="1" x14ac:dyDescent="0.35">
      <c r="A40" s="146">
        <v>39.1</v>
      </c>
      <c r="B40" s="120"/>
      <c r="C40" s="119"/>
      <c r="D40" s="121"/>
      <c r="E40" s="121"/>
      <c r="F40" s="121"/>
      <c r="G40" s="122"/>
      <c r="H40" s="123"/>
      <c r="I40" s="123"/>
      <c r="J40" s="123"/>
      <c r="K40" s="123"/>
      <c r="L40" s="123"/>
      <c r="M40" s="122"/>
      <c r="N40" s="124"/>
      <c r="O40" s="121"/>
      <c r="P40" s="121"/>
      <c r="Q40" s="122"/>
      <c r="R40" s="122"/>
      <c r="S40" s="137" t="s">
        <v>59</v>
      </c>
      <c r="T40" s="138">
        <f t="shared" si="6"/>
        <v>0</v>
      </c>
      <c r="U40" s="189">
        <f>T40/DropdownValues!$B$20/DropdownValues!$B$21</f>
        <v>0</v>
      </c>
      <c r="V40" s="190" t="str">
        <f t="shared" si="4"/>
        <v/>
      </c>
      <c r="W40" s="191" t="str">
        <f t="shared" si="5"/>
        <v/>
      </c>
      <c r="X40" s="211"/>
      <c r="Y40" s="3">
        <f t="shared" si="7"/>
        <v>6</v>
      </c>
    </row>
    <row r="41" spans="1:25" ht="15" customHeight="1" x14ac:dyDescent="0.35">
      <c r="A41" s="146">
        <v>40.1</v>
      </c>
      <c r="B41" s="119"/>
      <c r="C41" s="119"/>
      <c r="D41" s="121"/>
      <c r="E41" s="121"/>
      <c r="F41" s="121"/>
      <c r="G41" s="122"/>
      <c r="H41" s="123"/>
      <c r="I41" s="123"/>
      <c r="J41" s="123"/>
      <c r="K41" s="123"/>
      <c r="L41" s="123"/>
      <c r="M41" s="122"/>
      <c r="N41" s="124"/>
      <c r="O41" s="121"/>
      <c r="P41" s="121"/>
      <c r="Q41" s="122"/>
      <c r="R41" s="122"/>
      <c r="S41" s="137" t="s">
        <v>55</v>
      </c>
      <c r="T41" s="138">
        <f t="shared" si="6"/>
        <v>0</v>
      </c>
      <c r="U41" s="189">
        <f>T41/DropdownValues!$B$20/DropdownValues!$B$21</f>
        <v>0</v>
      </c>
      <c r="V41" s="190" t="str">
        <f t="shared" si="4"/>
        <v/>
      </c>
      <c r="W41" s="191" t="str">
        <f t="shared" si="5"/>
        <v/>
      </c>
      <c r="X41" s="211"/>
      <c r="Y41" s="3">
        <f t="shared" si="7"/>
        <v>6</v>
      </c>
    </row>
    <row r="42" spans="1:25" ht="15" customHeight="1" x14ac:dyDescent="0.35">
      <c r="A42" s="146">
        <v>41.1</v>
      </c>
      <c r="B42" s="119"/>
      <c r="C42" s="119"/>
      <c r="D42" s="121"/>
      <c r="E42" s="121"/>
      <c r="F42" s="121"/>
      <c r="G42" s="122"/>
      <c r="H42" s="123"/>
      <c r="I42" s="123"/>
      <c r="J42" s="123"/>
      <c r="K42" s="123"/>
      <c r="L42" s="123"/>
      <c r="M42" s="122"/>
      <c r="N42" s="124"/>
      <c r="O42" s="121"/>
      <c r="P42" s="121"/>
      <c r="Q42" s="122"/>
      <c r="R42" s="122"/>
      <c r="S42" s="137" t="s">
        <v>36</v>
      </c>
      <c r="T42" s="138">
        <f t="shared" si="6"/>
        <v>0</v>
      </c>
      <c r="U42" s="189">
        <f>T42/DropdownValues!$B$20/DropdownValues!$B$21</f>
        <v>0</v>
      </c>
      <c r="V42" s="190" t="str">
        <f t="shared" si="4"/>
        <v/>
      </c>
      <c r="W42" s="191" t="str">
        <f t="shared" si="5"/>
        <v/>
      </c>
      <c r="X42" s="211"/>
      <c r="Y42" s="3">
        <f t="shared" si="7"/>
        <v>6</v>
      </c>
    </row>
    <row r="43" spans="1:25" ht="15" customHeight="1" x14ac:dyDescent="0.35">
      <c r="A43" s="146">
        <v>42.1</v>
      </c>
      <c r="B43" s="119"/>
      <c r="C43" s="119"/>
      <c r="D43" s="121"/>
      <c r="E43" s="121"/>
      <c r="F43" s="121"/>
      <c r="G43" s="122"/>
      <c r="H43" s="123"/>
      <c r="I43" s="123"/>
      <c r="J43" s="123"/>
      <c r="K43" s="123"/>
      <c r="L43" s="123"/>
      <c r="M43" s="122"/>
      <c r="N43" s="124"/>
      <c r="O43" s="121"/>
      <c r="P43" s="121"/>
      <c r="Q43" s="122"/>
      <c r="R43" s="122"/>
      <c r="S43" s="137" t="s">
        <v>36</v>
      </c>
      <c r="T43" s="138">
        <f t="shared" si="6"/>
        <v>0</v>
      </c>
      <c r="U43" s="189">
        <f>T43/DropdownValues!$B$20/DropdownValues!$B$21</f>
        <v>0</v>
      </c>
      <c r="V43" s="190" t="str">
        <f t="shared" si="4"/>
        <v/>
      </c>
      <c r="W43" s="191" t="str">
        <f t="shared" si="5"/>
        <v/>
      </c>
      <c r="X43" s="211"/>
      <c r="Y43" s="3">
        <f t="shared" si="7"/>
        <v>6</v>
      </c>
    </row>
    <row r="44" spans="1:25" ht="15" customHeight="1" x14ac:dyDescent="0.35">
      <c r="A44" s="146">
        <v>43.1</v>
      </c>
      <c r="B44" s="119"/>
      <c r="C44" s="119"/>
      <c r="D44" s="121"/>
      <c r="E44" s="121"/>
      <c r="F44" s="121"/>
      <c r="G44" s="122"/>
      <c r="H44" s="123"/>
      <c r="I44" s="123"/>
      <c r="J44" s="123"/>
      <c r="K44" s="123"/>
      <c r="L44" s="123"/>
      <c r="M44" s="123"/>
      <c r="N44" s="124"/>
      <c r="O44" s="121"/>
      <c r="P44" s="121"/>
      <c r="Q44" s="122"/>
      <c r="R44" s="122"/>
      <c r="S44" s="137" t="s">
        <v>59</v>
      </c>
      <c r="T44" s="138">
        <f t="shared" si="6"/>
        <v>0</v>
      </c>
      <c r="U44" s="189">
        <f>T44/DropdownValues!$B$20/DropdownValues!$B$21</f>
        <v>0</v>
      </c>
      <c r="V44" s="190" t="str">
        <f t="shared" si="4"/>
        <v/>
      </c>
      <c r="W44" s="191" t="str">
        <f t="shared" si="5"/>
        <v/>
      </c>
      <c r="X44" s="211"/>
      <c r="Y44" s="3">
        <f t="shared" si="7"/>
        <v>6</v>
      </c>
    </row>
    <row r="45" spans="1:25" ht="15" customHeight="1" x14ac:dyDescent="0.35">
      <c r="A45" s="146">
        <v>44.1</v>
      </c>
      <c r="B45" s="119"/>
      <c r="C45" s="119"/>
      <c r="D45" s="121"/>
      <c r="E45" s="121"/>
      <c r="F45" s="121"/>
      <c r="G45" s="122"/>
      <c r="H45" s="123"/>
      <c r="I45" s="123"/>
      <c r="J45" s="123"/>
      <c r="K45" s="123"/>
      <c r="L45" s="123"/>
      <c r="M45" s="122"/>
      <c r="N45" s="124"/>
      <c r="O45" s="121"/>
      <c r="P45" s="121"/>
      <c r="Q45" s="122"/>
      <c r="R45" s="122"/>
      <c r="S45" s="137" t="s">
        <v>59</v>
      </c>
      <c r="T45" s="138">
        <f t="shared" si="6"/>
        <v>0</v>
      </c>
      <c r="U45" s="189">
        <f>T45/DropdownValues!$B$20/DropdownValues!$B$21</f>
        <v>0</v>
      </c>
      <c r="V45" s="190" t="str">
        <f t="shared" si="4"/>
        <v/>
      </c>
      <c r="W45" s="191" t="str">
        <f t="shared" si="5"/>
        <v/>
      </c>
      <c r="X45" s="211"/>
      <c r="Y45" s="3">
        <f t="shared" si="7"/>
        <v>6</v>
      </c>
    </row>
    <row r="46" spans="1:25" ht="15" customHeight="1" x14ac:dyDescent="0.35">
      <c r="A46" s="146">
        <v>45.1</v>
      </c>
      <c r="B46" s="119"/>
      <c r="C46" s="197"/>
      <c r="D46" s="121"/>
      <c r="E46" s="121"/>
      <c r="F46" s="121"/>
      <c r="G46" s="122"/>
      <c r="H46" s="123"/>
      <c r="I46" s="123"/>
      <c r="J46" s="123"/>
      <c r="K46" s="123"/>
      <c r="L46" s="123"/>
      <c r="M46" s="122"/>
      <c r="N46" s="124"/>
      <c r="O46" s="121"/>
      <c r="P46" s="121"/>
      <c r="Q46" s="122"/>
      <c r="R46" s="122"/>
      <c r="S46" s="137" t="s">
        <v>36</v>
      </c>
      <c r="T46" s="138">
        <f t="shared" si="6"/>
        <v>0</v>
      </c>
      <c r="U46" s="189">
        <f>T46/DropdownValues!$B$20/DropdownValues!$B$21</f>
        <v>0</v>
      </c>
      <c r="V46" s="190" t="str">
        <f t="shared" si="4"/>
        <v/>
      </c>
      <c r="W46" s="191" t="str">
        <f t="shared" si="5"/>
        <v/>
      </c>
      <c r="X46" s="211"/>
      <c r="Y46" s="3">
        <f t="shared" si="7"/>
        <v>6</v>
      </c>
    </row>
    <row r="47" spans="1:25" ht="15" customHeight="1" x14ac:dyDescent="0.35">
      <c r="A47" s="146">
        <v>46.1</v>
      </c>
      <c r="B47" s="119"/>
      <c r="C47" s="119"/>
      <c r="D47" s="121"/>
      <c r="E47" s="121"/>
      <c r="F47" s="121"/>
      <c r="G47" s="122"/>
      <c r="H47" s="123"/>
      <c r="I47" s="123"/>
      <c r="J47" s="123"/>
      <c r="K47" s="123"/>
      <c r="L47" s="123"/>
      <c r="M47" s="122"/>
      <c r="N47" s="124"/>
      <c r="O47" s="121"/>
      <c r="P47" s="121"/>
      <c r="Q47" s="122"/>
      <c r="R47" s="122"/>
      <c r="S47" s="137" t="s">
        <v>59</v>
      </c>
      <c r="T47" s="138">
        <f t="shared" si="6"/>
        <v>0</v>
      </c>
      <c r="U47" s="189">
        <f>T47/DropdownValues!$B$20/DropdownValues!$B$21</f>
        <v>0</v>
      </c>
      <c r="V47" s="190" t="str">
        <f t="shared" si="4"/>
        <v/>
      </c>
      <c r="W47" s="191" t="str">
        <f t="shared" si="5"/>
        <v/>
      </c>
      <c r="X47" s="211"/>
      <c r="Y47" s="3">
        <f t="shared" si="7"/>
        <v>6</v>
      </c>
    </row>
    <row r="48" spans="1:25" ht="15" customHeight="1" x14ac:dyDescent="0.35">
      <c r="A48" s="146">
        <v>47.1</v>
      </c>
      <c r="B48" s="120"/>
      <c r="C48" s="119"/>
      <c r="D48" s="121"/>
      <c r="E48" s="121"/>
      <c r="F48" s="121"/>
      <c r="G48" s="122"/>
      <c r="H48" s="123"/>
      <c r="I48" s="123"/>
      <c r="J48" s="123"/>
      <c r="K48" s="123"/>
      <c r="L48" s="123"/>
      <c r="M48" s="122"/>
      <c r="N48" s="124"/>
      <c r="O48" s="121"/>
      <c r="P48" s="121"/>
      <c r="Q48" s="122"/>
      <c r="R48" s="122"/>
      <c r="S48" s="137" t="s">
        <v>80</v>
      </c>
      <c r="T48" s="138">
        <f t="shared" si="6"/>
        <v>0</v>
      </c>
      <c r="U48" s="189">
        <f>T48/DropdownValues!$B$20/DropdownValues!$B$21</f>
        <v>0</v>
      </c>
      <c r="V48" s="190" t="str">
        <f t="shared" si="4"/>
        <v/>
      </c>
      <c r="W48" s="191" t="str">
        <f t="shared" si="5"/>
        <v/>
      </c>
      <c r="X48" s="211"/>
      <c r="Y48" s="3">
        <f t="shared" si="7"/>
        <v>6</v>
      </c>
    </row>
    <row r="49" spans="1:36" ht="15" customHeight="1" x14ac:dyDescent="0.35">
      <c r="A49" s="146">
        <v>48.1</v>
      </c>
      <c r="B49" s="119"/>
      <c r="C49" s="119"/>
      <c r="D49" s="121"/>
      <c r="E49" s="121"/>
      <c r="F49" s="121"/>
      <c r="G49" s="122"/>
      <c r="H49" s="123"/>
      <c r="I49" s="123"/>
      <c r="J49" s="123"/>
      <c r="K49" s="123"/>
      <c r="L49" s="123"/>
      <c r="M49" s="122"/>
      <c r="N49" s="124"/>
      <c r="O49" s="121"/>
      <c r="P49" s="121"/>
      <c r="Q49" s="122"/>
      <c r="R49" s="122"/>
      <c r="S49" s="137" t="s">
        <v>36</v>
      </c>
      <c r="T49" s="138">
        <f t="shared" si="6"/>
        <v>0</v>
      </c>
      <c r="U49" s="189">
        <f>T49/DropdownValues!$B$20/DropdownValues!$B$21</f>
        <v>0</v>
      </c>
      <c r="V49" s="190" t="str">
        <f t="shared" si="4"/>
        <v/>
      </c>
      <c r="W49" s="191" t="str">
        <f t="shared" si="5"/>
        <v/>
      </c>
      <c r="X49" s="211"/>
      <c r="Y49" s="3">
        <f t="shared" si="7"/>
        <v>6</v>
      </c>
    </row>
    <row r="50" spans="1:36" ht="15" customHeight="1" x14ac:dyDescent="0.35">
      <c r="A50" s="146">
        <v>49.1</v>
      </c>
      <c r="B50" s="120"/>
      <c r="C50" s="119"/>
      <c r="D50" s="121"/>
      <c r="E50" s="121"/>
      <c r="F50" s="121"/>
      <c r="G50" s="122"/>
      <c r="H50" s="123"/>
      <c r="I50" s="123"/>
      <c r="J50" s="123"/>
      <c r="K50" s="195"/>
      <c r="L50" s="195"/>
      <c r="M50" s="198"/>
      <c r="N50" s="141"/>
      <c r="O50" s="121"/>
      <c r="P50" s="121"/>
      <c r="Q50" s="122"/>
      <c r="R50" s="122"/>
      <c r="S50" s="137" t="s">
        <v>36</v>
      </c>
      <c r="T50" s="138">
        <f t="shared" si="6"/>
        <v>0</v>
      </c>
      <c r="U50" s="189">
        <f>T50/DropdownValues!$B$20/DropdownValues!$B$21</f>
        <v>0</v>
      </c>
      <c r="V50" s="190" t="str">
        <f t="shared" si="4"/>
        <v/>
      </c>
      <c r="W50" s="191" t="str">
        <f t="shared" si="5"/>
        <v/>
      </c>
      <c r="X50" s="211"/>
      <c r="Y50" s="3">
        <f t="shared" si="7"/>
        <v>6</v>
      </c>
    </row>
    <row r="51" spans="1:36" ht="15" customHeight="1" x14ac:dyDescent="0.35">
      <c r="A51" s="146">
        <v>50.1</v>
      </c>
      <c r="B51" s="120"/>
      <c r="C51" s="119"/>
      <c r="D51" s="121"/>
      <c r="E51" s="121"/>
      <c r="F51" s="121"/>
      <c r="G51" s="122"/>
      <c r="H51" s="123"/>
      <c r="I51" s="123"/>
      <c r="J51" s="123"/>
      <c r="K51" s="123"/>
      <c r="L51" s="123"/>
      <c r="M51" s="122"/>
      <c r="N51" s="124"/>
      <c r="O51" s="121"/>
      <c r="P51" s="121"/>
      <c r="Q51" s="122"/>
      <c r="R51" s="122"/>
      <c r="S51" s="137" t="s">
        <v>80</v>
      </c>
      <c r="T51" s="138">
        <f t="shared" si="6"/>
        <v>0</v>
      </c>
      <c r="U51" s="189">
        <f>T51/DropdownValues!$B$20/DropdownValues!$B$21</f>
        <v>0</v>
      </c>
      <c r="V51" s="190" t="str">
        <f t="shared" si="4"/>
        <v/>
      </c>
      <c r="W51" s="191" t="str">
        <f t="shared" si="5"/>
        <v/>
      </c>
      <c r="X51" s="211"/>
      <c r="Y51" s="3">
        <f t="shared" si="7"/>
        <v>6</v>
      </c>
    </row>
    <row r="52" spans="1:36" ht="15" customHeight="1" x14ac:dyDescent="0.35">
      <c r="A52" s="146">
        <v>51.1</v>
      </c>
      <c r="B52" s="120"/>
      <c r="C52" s="119"/>
      <c r="D52" s="121"/>
      <c r="E52" s="121"/>
      <c r="F52" s="121"/>
      <c r="G52" s="122"/>
      <c r="H52" s="123"/>
      <c r="I52" s="123"/>
      <c r="J52" s="123"/>
      <c r="K52" s="123"/>
      <c r="L52" s="123"/>
      <c r="M52" s="122"/>
      <c r="N52" s="124"/>
      <c r="O52" s="121"/>
      <c r="P52" s="121"/>
      <c r="Q52" s="122"/>
      <c r="R52" s="122"/>
      <c r="S52" s="137" t="s">
        <v>55</v>
      </c>
      <c r="T52" s="138">
        <f t="shared" si="6"/>
        <v>0</v>
      </c>
      <c r="U52" s="189">
        <f>T52/DropdownValues!$B$20/DropdownValues!$B$21</f>
        <v>0</v>
      </c>
      <c r="V52" s="190" t="str">
        <f t="shared" si="4"/>
        <v/>
      </c>
      <c r="W52" s="191" t="str">
        <f t="shared" si="5"/>
        <v/>
      </c>
      <c r="X52" s="211"/>
      <c r="Y52" s="3">
        <f t="shared" si="7"/>
        <v>6</v>
      </c>
    </row>
    <row r="53" spans="1:36" ht="15" customHeight="1" x14ac:dyDescent="0.35">
      <c r="A53" s="146">
        <v>52.1</v>
      </c>
      <c r="B53" s="120"/>
      <c r="C53" s="119"/>
      <c r="D53" s="121"/>
      <c r="E53" s="121"/>
      <c r="F53" s="121"/>
      <c r="G53" s="122"/>
      <c r="H53" s="123"/>
      <c r="I53" s="123"/>
      <c r="J53" s="123"/>
      <c r="K53" s="123"/>
      <c r="L53" s="123"/>
      <c r="M53" s="122"/>
      <c r="N53" s="124"/>
      <c r="O53" s="121"/>
      <c r="P53" s="121"/>
      <c r="Q53" s="122"/>
      <c r="R53" s="122"/>
      <c r="S53" s="137" t="s">
        <v>58</v>
      </c>
      <c r="T53" s="138">
        <f t="shared" si="6"/>
        <v>0</v>
      </c>
      <c r="U53" s="189">
        <f>T53/DropdownValues!$B$20/DropdownValues!$B$21</f>
        <v>0</v>
      </c>
      <c r="V53" s="190" t="str">
        <f t="shared" si="4"/>
        <v/>
      </c>
      <c r="W53" s="191" t="str">
        <f t="shared" si="5"/>
        <v/>
      </c>
      <c r="X53" s="211"/>
      <c r="Y53" s="3">
        <f t="shared" si="7"/>
        <v>6</v>
      </c>
    </row>
    <row r="54" spans="1:36" ht="15" customHeight="1" x14ac:dyDescent="0.35">
      <c r="A54" s="146">
        <v>53.1</v>
      </c>
      <c r="B54" s="120"/>
      <c r="C54" s="119"/>
      <c r="D54" s="121"/>
      <c r="E54" s="121"/>
      <c r="F54" s="121"/>
      <c r="G54" s="122"/>
      <c r="H54" s="123"/>
      <c r="I54" s="123"/>
      <c r="J54" s="123"/>
      <c r="K54" s="123"/>
      <c r="L54" s="123"/>
      <c r="M54" s="122"/>
      <c r="N54" s="124"/>
      <c r="O54" s="121"/>
      <c r="P54" s="121"/>
      <c r="Q54" s="122"/>
      <c r="R54" s="122"/>
      <c r="S54" s="137" t="s">
        <v>59</v>
      </c>
      <c r="T54" s="138">
        <f t="shared" si="6"/>
        <v>0</v>
      </c>
      <c r="U54" s="189">
        <f>T54/DropdownValues!$B$20/DropdownValues!$B$21</f>
        <v>0</v>
      </c>
      <c r="V54" s="190" t="str">
        <f t="shared" si="4"/>
        <v/>
      </c>
      <c r="W54" s="191" t="str">
        <f t="shared" si="5"/>
        <v/>
      </c>
      <c r="X54" s="211"/>
      <c r="Y54" s="3">
        <f t="shared" si="7"/>
        <v>6</v>
      </c>
    </row>
    <row r="55" spans="1:36" ht="15" customHeight="1" x14ac:dyDescent="0.35">
      <c r="A55" s="146">
        <v>54.1</v>
      </c>
      <c r="B55" s="120"/>
      <c r="C55" s="199"/>
      <c r="D55" s="121"/>
      <c r="E55" s="121"/>
      <c r="F55" s="121"/>
      <c r="G55" s="122"/>
      <c r="H55" s="123"/>
      <c r="I55" s="123"/>
      <c r="J55" s="123"/>
      <c r="K55" s="123"/>
      <c r="L55" s="123"/>
      <c r="M55" s="122"/>
      <c r="N55" s="124"/>
      <c r="O55" s="121"/>
      <c r="P55" s="121"/>
      <c r="Q55" s="122"/>
      <c r="R55" s="122"/>
      <c r="S55" s="137" t="s">
        <v>59</v>
      </c>
      <c r="T55" s="138">
        <f t="shared" si="6"/>
        <v>0</v>
      </c>
      <c r="U55" s="189">
        <f>T55/DropdownValues!$B$20/DropdownValues!$B$21</f>
        <v>0</v>
      </c>
      <c r="V55" s="190" t="str">
        <f t="shared" si="4"/>
        <v/>
      </c>
      <c r="W55" s="191" t="str">
        <f t="shared" si="5"/>
        <v/>
      </c>
      <c r="X55" s="211"/>
      <c r="Y55" s="3">
        <f t="shared" si="7"/>
        <v>6</v>
      </c>
      <c r="AJ55" s="106">
        <f>SUM(W53:W59)</f>
        <v>0</v>
      </c>
    </row>
    <row r="56" spans="1:36" ht="15" customHeight="1" x14ac:dyDescent="0.35">
      <c r="A56" s="146">
        <v>55.1</v>
      </c>
      <c r="B56" s="120"/>
      <c r="C56" s="119"/>
      <c r="D56" s="121"/>
      <c r="E56" s="121"/>
      <c r="F56" s="121"/>
      <c r="G56" s="122"/>
      <c r="H56" s="123"/>
      <c r="I56" s="123"/>
      <c r="J56" s="123"/>
      <c r="K56" s="123"/>
      <c r="L56" s="123"/>
      <c r="M56" s="122"/>
      <c r="N56" s="124"/>
      <c r="O56" s="121"/>
      <c r="P56" s="121"/>
      <c r="Q56" s="122"/>
      <c r="R56" s="122"/>
      <c r="S56" s="137" t="s">
        <v>59</v>
      </c>
      <c r="T56" s="138">
        <f t="shared" si="6"/>
        <v>0</v>
      </c>
      <c r="U56" s="189">
        <f>T56/DropdownValues!$B$20/DropdownValues!$B$21</f>
        <v>0</v>
      </c>
      <c r="V56" s="190" t="str">
        <f t="shared" si="4"/>
        <v/>
      </c>
      <c r="W56" s="191" t="str">
        <f t="shared" si="5"/>
        <v/>
      </c>
      <c r="X56" s="211"/>
      <c r="Y56" s="3">
        <f t="shared" si="7"/>
        <v>6</v>
      </c>
    </row>
    <row r="57" spans="1:36" ht="15" customHeight="1" x14ac:dyDescent="0.35">
      <c r="A57" s="146">
        <v>56.1</v>
      </c>
      <c r="B57" s="120"/>
      <c r="C57" s="119"/>
      <c r="D57" s="121"/>
      <c r="E57" s="121"/>
      <c r="F57" s="121"/>
      <c r="G57" s="122"/>
      <c r="H57" s="123"/>
      <c r="I57" s="123"/>
      <c r="J57" s="123"/>
      <c r="K57" s="123"/>
      <c r="L57" s="123"/>
      <c r="M57" s="122"/>
      <c r="N57" s="124"/>
      <c r="O57" s="121"/>
      <c r="P57" s="121"/>
      <c r="Q57" s="122"/>
      <c r="R57" s="122"/>
      <c r="S57" s="137" t="s">
        <v>59</v>
      </c>
      <c r="T57" s="138">
        <f t="shared" si="6"/>
        <v>0</v>
      </c>
      <c r="U57" s="189">
        <f>T57/DropdownValues!$B$20/DropdownValues!$B$21</f>
        <v>0</v>
      </c>
      <c r="V57" s="190" t="str">
        <f t="shared" si="4"/>
        <v/>
      </c>
      <c r="W57" s="191" t="str">
        <f t="shared" si="5"/>
        <v/>
      </c>
      <c r="X57" s="211"/>
      <c r="Y57" s="3">
        <f t="shared" si="7"/>
        <v>6</v>
      </c>
    </row>
    <row r="58" spans="1:36" ht="15" customHeight="1" x14ac:dyDescent="0.35">
      <c r="A58" s="146">
        <v>57.1</v>
      </c>
      <c r="B58" s="120"/>
      <c r="C58" s="119"/>
      <c r="D58" s="121"/>
      <c r="E58" s="121"/>
      <c r="F58" s="121"/>
      <c r="G58" s="122"/>
      <c r="H58" s="123"/>
      <c r="I58" s="123"/>
      <c r="J58" s="123"/>
      <c r="K58" s="123"/>
      <c r="L58" s="123"/>
      <c r="M58" s="122"/>
      <c r="N58" s="124"/>
      <c r="O58" s="121"/>
      <c r="P58" s="121"/>
      <c r="Q58" s="122"/>
      <c r="R58" s="122"/>
      <c r="S58" s="137" t="s">
        <v>59</v>
      </c>
      <c r="T58" s="138">
        <f t="shared" si="6"/>
        <v>0</v>
      </c>
      <c r="U58" s="189">
        <f>T58/DropdownValues!$B$20/DropdownValues!$B$21</f>
        <v>0</v>
      </c>
      <c r="V58" s="190" t="str">
        <f t="shared" si="4"/>
        <v/>
      </c>
      <c r="W58" s="191" t="str">
        <f t="shared" si="5"/>
        <v/>
      </c>
      <c r="X58" s="211"/>
      <c r="Y58" s="3">
        <f t="shared" si="7"/>
        <v>6</v>
      </c>
    </row>
    <row r="59" spans="1:36" ht="15" customHeight="1" x14ac:dyDescent="0.35">
      <c r="A59" s="146">
        <v>58.1</v>
      </c>
      <c r="B59" s="120"/>
      <c r="C59" s="119"/>
      <c r="D59" s="121"/>
      <c r="E59" s="121"/>
      <c r="F59" s="121"/>
      <c r="G59" s="122"/>
      <c r="H59" s="123"/>
      <c r="I59" s="123"/>
      <c r="J59" s="123"/>
      <c r="K59" s="123"/>
      <c r="L59" s="123"/>
      <c r="M59" s="122"/>
      <c r="N59" s="124"/>
      <c r="O59" s="121"/>
      <c r="P59" s="121"/>
      <c r="Q59" s="122"/>
      <c r="R59" s="122"/>
      <c r="S59" s="137" t="s">
        <v>36</v>
      </c>
      <c r="T59" s="138">
        <f t="shared" si="6"/>
        <v>0</v>
      </c>
      <c r="U59" s="189">
        <f>T59/DropdownValues!$B$20/DropdownValues!$B$21</f>
        <v>0</v>
      </c>
      <c r="V59" s="190" t="str">
        <f t="shared" si="4"/>
        <v/>
      </c>
      <c r="W59" s="191" t="str">
        <f t="shared" si="5"/>
        <v/>
      </c>
      <c r="X59" s="211"/>
      <c r="Y59" s="3">
        <f t="shared" si="7"/>
        <v>6</v>
      </c>
    </row>
    <row r="60" spans="1:36" ht="15" customHeight="1" x14ac:dyDescent="0.35">
      <c r="A60" s="146">
        <v>59.1</v>
      </c>
      <c r="B60" s="120"/>
      <c r="C60" s="119"/>
      <c r="D60" s="121"/>
      <c r="E60" s="121"/>
      <c r="F60" s="121"/>
      <c r="G60" s="122"/>
      <c r="H60" s="123"/>
      <c r="I60" s="123"/>
      <c r="J60" s="123"/>
      <c r="K60" s="123"/>
      <c r="L60" s="123"/>
      <c r="M60" s="122"/>
      <c r="N60" s="124"/>
      <c r="O60" s="121"/>
      <c r="P60" s="121"/>
      <c r="Q60" s="122"/>
      <c r="R60" s="122"/>
      <c r="S60" s="137" t="s">
        <v>36</v>
      </c>
      <c r="T60" s="138">
        <f t="shared" si="6"/>
        <v>0</v>
      </c>
      <c r="U60" s="189">
        <f>T60/DropdownValues!$B$20/DropdownValues!$B$21</f>
        <v>0</v>
      </c>
      <c r="V60" s="190" t="str">
        <f t="shared" si="4"/>
        <v/>
      </c>
      <c r="W60" s="191" t="str">
        <f t="shared" si="5"/>
        <v/>
      </c>
      <c r="X60" s="211"/>
      <c r="Y60" s="3">
        <f t="shared" si="7"/>
        <v>6</v>
      </c>
    </row>
    <row r="61" spans="1:36" ht="15" customHeight="1" x14ac:dyDescent="0.35">
      <c r="A61" s="146">
        <v>60.1</v>
      </c>
      <c r="B61" s="120"/>
      <c r="C61" s="200"/>
      <c r="D61" s="121"/>
      <c r="E61" s="121"/>
      <c r="F61" s="121"/>
      <c r="G61" s="122"/>
      <c r="H61" s="123"/>
      <c r="I61" s="123"/>
      <c r="J61" s="123"/>
      <c r="K61" s="123"/>
      <c r="L61" s="123"/>
      <c r="M61" s="122"/>
      <c r="N61" s="124"/>
      <c r="O61" s="121"/>
      <c r="P61" s="121"/>
      <c r="Q61" s="122"/>
      <c r="R61" s="122"/>
      <c r="S61" s="137" t="s">
        <v>36</v>
      </c>
      <c r="T61" s="138">
        <f t="shared" si="6"/>
        <v>0</v>
      </c>
      <c r="U61" s="189">
        <f>T61/DropdownValues!$B$20/DropdownValues!$B$21</f>
        <v>0</v>
      </c>
      <c r="V61" s="190" t="str">
        <f t="shared" si="4"/>
        <v/>
      </c>
      <c r="W61" s="191" t="str">
        <f t="shared" si="5"/>
        <v/>
      </c>
      <c r="X61" s="211"/>
      <c r="Y61" s="3"/>
    </row>
    <row r="62" spans="1:36" ht="15" customHeight="1" x14ac:dyDescent="0.35">
      <c r="A62" s="146">
        <v>61.1</v>
      </c>
      <c r="B62" s="120"/>
      <c r="C62" s="196"/>
      <c r="D62" s="121"/>
      <c r="E62" s="121"/>
      <c r="F62" s="121"/>
      <c r="G62" s="122"/>
      <c r="H62" s="123"/>
      <c r="I62" s="123"/>
      <c r="J62" s="123"/>
      <c r="K62" s="123"/>
      <c r="L62" s="123"/>
      <c r="M62" s="122"/>
      <c r="N62" s="124"/>
      <c r="O62" s="121"/>
      <c r="P62" s="121"/>
      <c r="Q62" s="122"/>
      <c r="R62" s="122"/>
      <c r="S62" s="137" t="s">
        <v>36</v>
      </c>
      <c r="T62" s="138">
        <f t="shared" si="6"/>
        <v>0</v>
      </c>
      <c r="U62" s="189">
        <f>T62/DropdownValues!$B$20/DropdownValues!$B$21</f>
        <v>0</v>
      </c>
      <c r="V62" s="190" t="str">
        <f t="shared" si="4"/>
        <v/>
      </c>
      <c r="W62" s="191" t="str">
        <f t="shared" si="5"/>
        <v/>
      </c>
      <c r="X62" s="211"/>
      <c r="Y62" s="3">
        <f t="shared" ref="Y62:Y93" si="8">COUNTA(A62:W62)</f>
        <v>6</v>
      </c>
    </row>
    <row r="63" spans="1:36" ht="15" customHeight="1" x14ac:dyDescent="0.35">
      <c r="A63" s="146">
        <v>62.1</v>
      </c>
      <c r="B63" s="120"/>
      <c r="C63" s="119"/>
      <c r="D63" s="121"/>
      <c r="E63" s="121"/>
      <c r="F63" s="121"/>
      <c r="G63" s="122"/>
      <c r="H63" s="123"/>
      <c r="I63" s="123"/>
      <c r="J63" s="123"/>
      <c r="K63" s="123"/>
      <c r="L63" s="123"/>
      <c r="M63" s="122"/>
      <c r="N63" s="124"/>
      <c r="O63" s="121"/>
      <c r="P63" s="121"/>
      <c r="Q63" s="122"/>
      <c r="R63" s="122"/>
      <c r="S63" s="137" t="s">
        <v>36</v>
      </c>
      <c r="T63" s="138">
        <f t="shared" si="6"/>
        <v>0</v>
      </c>
      <c r="U63" s="189">
        <f>T63/DropdownValues!$B$20/DropdownValues!$B$21</f>
        <v>0</v>
      </c>
      <c r="V63" s="190" t="str">
        <f t="shared" si="4"/>
        <v/>
      </c>
      <c r="W63" s="191" t="str">
        <f t="shared" si="5"/>
        <v/>
      </c>
      <c r="X63" s="211"/>
      <c r="Y63" s="3">
        <f t="shared" si="8"/>
        <v>6</v>
      </c>
    </row>
    <row r="64" spans="1:36" ht="15" customHeight="1" x14ac:dyDescent="0.35">
      <c r="A64" s="146">
        <v>63.1</v>
      </c>
      <c r="B64" s="120"/>
      <c r="C64" s="119"/>
      <c r="D64" s="121"/>
      <c r="E64" s="121"/>
      <c r="F64" s="121"/>
      <c r="G64" s="122"/>
      <c r="H64" s="123"/>
      <c r="I64" s="123"/>
      <c r="J64" s="123"/>
      <c r="K64" s="123"/>
      <c r="L64" s="123"/>
      <c r="M64" s="122"/>
      <c r="N64" s="124"/>
      <c r="O64" s="121"/>
      <c r="P64" s="121"/>
      <c r="Q64" s="122"/>
      <c r="R64" s="122"/>
      <c r="S64" s="137" t="s">
        <v>36</v>
      </c>
      <c r="T64" s="138">
        <f t="shared" si="6"/>
        <v>0</v>
      </c>
      <c r="U64" s="189">
        <f>T64/DropdownValues!$B$20/DropdownValues!$B$21</f>
        <v>0</v>
      </c>
      <c r="V64" s="190" t="str">
        <f t="shared" si="4"/>
        <v/>
      </c>
      <c r="W64" s="191" t="str">
        <f t="shared" si="5"/>
        <v/>
      </c>
      <c r="X64" s="211"/>
      <c r="Y64" s="3">
        <f t="shared" si="8"/>
        <v>6</v>
      </c>
    </row>
    <row r="65" spans="1:25" ht="15" customHeight="1" x14ac:dyDescent="0.35">
      <c r="A65" s="146">
        <v>64.099999999999994</v>
      </c>
      <c r="B65" s="125"/>
      <c r="C65" s="126"/>
      <c r="D65" s="127"/>
      <c r="E65" s="127"/>
      <c r="F65" s="127"/>
      <c r="G65" s="128"/>
      <c r="H65" s="129"/>
      <c r="I65" s="129"/>
      <c r="J65" s="129"/>
      <c r="K65" s="123"/>
      <c r="L65" s="123"/>
      <c r="M65" s="122"/>
      <c r="N65" s="124"/>
      <c r="O65" s="121"/>
      <c r="P65" s="121"/>
      <c r="Q65" s="122"/>
      <c r="R65" s="122"/>
      <c r="S65" s="137" t="s">
        <v>36</v>
      </c>
      <c r="T65" s="138">
        <f t="shared" si="6"/>
        <v>0</v>
      </c>
      <c r="U65" s="189">
        <f>T65/DropdownValues!$B$20/DropdownValues!$B$21</f>
        <v>0</v>
      </c>
      <c r="V65" s="190" t="str">
        <f t="shared" si="4"/>
        <v/>
      </c>
      <c r="W65" s="191" t="str">
        <f t="shared" si="5"/>
        <v/>
      </c>
      <c r="X65" s="211"/>
      <c r="Y65" s="3">
        <f t="shared" si="8"/>
        <v>6</v>
      </c>
    </row>
    <row r="66" spans="1:25" ht="15" customHeight="1" x14ac:dyDescent="0.35">
      <c r="A66" s="146">
        <v>65.099999999999994</v>
      </c>
      <c r="B66" s="125"/>
      <c r="C66" s="126"/>
      <c r="D66" s="127"/>
      <c r="E66" s="127"/>
      <c r="F66" s="127"/>
      <c r="G66" s="128"/>
      <c r="H66" s="129"/>
      <c r="I66" s="129"/>
      <c r="J66" s="129"/>
      <c r="K66" s="123"/>
      <c r="L66" s="123"/>
      <c r="M66" s="122"/>
      <c r="N66" s="124"/>
      <c r="O66" s="127"/>
      <c r="P66" s="127"/>
      <c r="Q66" s="128"/>
      <c r="R66" s="128"/>
      <c r="S66" s="137" t="s">
        <v>59</v>
      </c>
      <c r="T66" s="138">
        <f t="shared" ref="T66:T97" si="9">M66*N66*L66</f>
        <v>0</v>
      </c>
      <c r="U66" s="189">
        <f>T66/DropdownValues!$B$20/DropdownValues!$B$21</f>
        <v>0</v>
      </c>
      <c r="V66" s="190" t="str">
        <f t="shared" si="4"/>
        <v/>
      </c>
      <c r="W66" s="191" t="str">
        <f t="shared" si="5"/>
        <v/>
      </c>
      <c r="X66" s="211"/>
      <c r="Y66" s="3">
        <f t="shared" si="8"/>
        <v>6</v>
      </c>
    </row>
    <row r="67" spans="1:25" ht="15" customHeight="1" x14ac:dyDescent="0.35">
      <c r="A67" s="146">
        <v>66.099999999999994</v>
      </c>
      <c r="B67" s="27"/>
      <c r="C67" s="6"/>
      <c r="D67" s="7"/>
      <c r="E67" s="7"/>
      <c r="F67" s="7"/>
      <c r="G67" s="9"/>
      <c r="H67" s="8"/>
      <c r="I67" s="8"/>
      <c r="J67" s="8"/>
      <c r="K67" s="123"/>
      <c r="L67" s="123"/>
      <c r="M67" s="122"/>
      <c r="N67" s="124"/>
      <c r="O67" s="7"/>
      <c r="P67" s="7"/>
      <c r="Q67" s="9"/>
      <c r="R67" s="9"/>
      <c r="S67" s="137" t="s">
        <v>59</v>
      </c>
      <c r="T67" s="138">
        <f t="shared" si="9"/>
        <v>0</v>
      </c>
      <c r="U67" s="189">
        <f>T67/DropdownValues!$B$20/DropdownValues!$B$21</f>
        <v>0</v>
      </c>
      <c r="V67" s="190" t="str">
        <f t="shared" ref="V67:V130" si="10">IFERROR(VLOOKUP(K67,Grade_Pay,2),"")</f>
        <v/>
      </c>
      <c r="W67" s="191" t="str">
        <f t="shared" ref="W67:W130" si="11">IFERROR(U67*V67,"")</f>
        <v/>
      </c>
      <c r="X67" s="211"/>
      <c r="Y67" s="3">
        <f t="shared" si="8"/>
        <v>6</v>
      </c>
    </row>
    <row r="68" spans="1:25" ht="15" customHeight="1" x14ac:dyDescent="0.35">
      <c r="A68" s="146">
        <v>67.099999999999994</v>
      </c>
      <c r="B68" s="125"/>
      <c r="C68" s="6"/>
      <c r="D68" s="7"/>
      <c r="E68" s="7"/>
      <c r="F68" s="7"/>
      <c r="G68" s="9"/>
      <c r="H68" s="8"/>
      <c r="I68" s="8"/>
      <c r="J68" s="8"/>
      <c r="K68" s="123"/>
      <c r="L68" s="195"/>
      <c r="M68" s="122"/>
      <c r="N68" s="124"/>
      <c r="O68" s="7"/>
      <c r="P68" s="7"/>
      <c r="Q68" s="9"/>
      <c r="R68" s="9"/>
      <c r="S68" s="137" t="s">
        <v>59</v>
      </c>
      <c r="T68" s="138">
        <f t="shared" si="9"/>
        <v>0</v>
      </c>
      <c r="U68" s="189">
        <f>T68/DropdownValues!$B$20/DropdownValues!$B$21</f>
        <v>0</v>
      </c>
      <c r="V68" s="190" t="str">
        <f t="shared" si="10"/>
        <v/>
      </c>
      <c r="W68" s="191" t="str">
        <f t="shared" si="11"/>
        <v/>
      </c>
      <c r="X68" s="211"/>
      <c r="Y68" s="3">
        <f t="shared" si="8"/>
        <v>6</v>
      </c>
    </row>
    <row r="69" spans="1:25" ht="15" customHeight="1" x14ac:dyDescent="0.35">
      <c r="A69" s="146">
        <v>68.099999999999994</v>
      </c>
      <c r="B69" s="125"/>
      <c r="C69" s="6"/>
      <c r="D69" s="7"/>
      <c r="E69" s="7"/>
      <c r="F69" s="7"/>
      <c r="G69" s="9"/>
      <c r="H69" s="8"/>
      <c r="I69" s="8"/>
      <c r="J69" s="8"/>
      <c r="K69" s="123"/>
      <c r="L69" s="123"/>
      <c r="M69" s="122"/>
      <c r="N69" s="124"/>
      <c r="O69" s="7"/>
      <c r="P69" s="7"/>
      <c r="Q69" s="9"/>
      <c r="R69" s="9"/>
      <c r="S69" s="137" t="s">
        <v>59</v>
      </c>
      <c r="T69" s="138">
        <f t="shared" si="9"/>
        <v>0</v>
      </c>
      <c r="U69" s="189">
        <f>T69/DropdownValues!$B$20/DropdownValues!$B$21</f>
        <v>0</v>
      </c>
      <c r="V69" s="190" t="str">
        <f t="shared" si="10"/>
        <v/>
      </c>
      <c r="W69" s="191" t="str">
        <f t="shared" si="11"/>
        <v/>
      </c>
      <c r="X69" s="211"/>
      <c r="Y69" s="3">
        <f t="shared" si="8"/>
        <v>6</v>
      </c>
    </row>
    <row r="70" spans="1:25" ht="15" customHeight="1" x14ac:dyDescent="0.35">
      <c r="A70" s="146">
        <v>69.099999999999994</v>
      </c>
      <c r="B70" s="125"/>
      <c r="C70" s="6"/>
      <c r="D70" s="7"/>
      <c r="E70" s="7"/>
      <c r="F70" s="7"/>
      <c r="G70" s="9"/>
      <c r="H70" s="8"/>
      <c r="I70" s="8"/>
      <c r="J70" s="8"/>
      <c r="K70" s="123"/>
      <c r="L70" s="195"/>
      <c r="M70" s="122"/>
      <c r="N70" s="124"/>
      <c r="O70" s="7"/>
      <c r="P70" s="7"/>
      <c r="Q70" s="9"/>
      <c r="R70" s="9"/>
      <c r="S70" s="137" t="s">
        <v>59</v>
      </c>
      <c r="T70" s="138">
        <f t="shared" si="9"/>
        <v>0</v>
      </c>
      <c r="U70" s="189">
        <f>T70/DropdownValues!$B$20/DropdownValues!$B$21</f>
        <v>0</v>
      </c>
      <c r="V70" s="190" t="str">
        <f t="shared" si="10"/>
        <v/>
      </c>
      <c r="W70" s="191" t="str">
        <f t="shared" si="11"/>
        <v/>
      </c>
      <c r="X70" s="211"/>
      <c r="Y70" s="3">
        <f t="shared" si="8"/>
        <v>6</v>
      </c>
    </row>
    <row r="71" spans="1:25" ht="15" customHeight="1" x14ac:dyDescent="0.35">
      <c r="A71" s="146">
        <v>70.099999999999994</v>
      </c>
      <c r="B71" s="27"/>
      <c r="C71" s="6"/>
      <c r="D71" s="7"/>
      <c r="E71" s="7"/>
      <c r="F71" s="7"/>
      <c r="G71" s="9"/>
      <c r="H71" s="8"/>
      <c r="I71" s="8"/>
      <c r="J71" s="8"/>
      <c r="K71" s="123"/>
      <c r="L71" s="123"/>
      <c r="M71" s="122"/>
      <c r="N71" s="124"/>
      <c r="O71" s="7"/>
      <c r="P71" s="7"/>
      <c r="Q71" s="9"/>
      <c r="R71" s="9"/>
      <c r="S71" s="137" t="s">
        <v>59</v>
      </c>
      <c r="T71" s="138">
        <f t="shared" si="9"/>
        <v>0</v>
      </c>
      <c r="U71" s="189">
        <f>T71/DropdownValues!$B$20/DropdownValues!$B$21</f>
        <v>0</v>
      </c>
      <c r="V71" s="190" t="str">
        <f t="shared" si="10"/>
        <v/>
      </c>
      <c r="W71" s="191" t="str">
        <f t="shared" si="11"/>
        <v/>
      </c>
      <c r="X71" s="211"/>
      <c r="Y71" s="3">
        <f t="shared" si="8"/>
        <v>6</v>
      </c>
    </row>
    <row r="72" spans="1:25" ht="15" customHeight="1" x14ac:dyDescent="0.35">
      <c r="A72" s="146">
        <v>71.099999999999994</v>
      </c>
      <c r="B72" s="125"/>
      <c r="C72" s="6"/>
      <c r="D72" s="7"/>
      <c r="E72" s="7"/>
      <c r="F72" s="7"/>
      <c r="G72" s="9"/>
      <c r="H72" s="8"/>
      <c r="I72" s="8"/>
      <c r="J72" s="8"/>
      <c r="K72" s="123"/>
      <c r="L72" s="195"/>
      <c r="M72" s="122"/>
      <c r="N72" s="124"/>
      <c r="O72" s="7"/>
      <c r="P72" s="7"/>
      <c r="Q72" s="9"/>
      <c r="R72" s="9"/>
      <c r="S72" s="137" t="s">
        <v>59</v>
      </c>
      <c r="T72" s="138">
        <f t="shared" si="9"/>
        <v>0</v>
      </c>
      <c r="U72" s="189">
        <f>T72/DropdownValues!$B$20/DropdownValues!$B$21</f>
        <v>0</v>
      </c>
      <c r="V72" s="190" t="str">
        <f t="shared" si="10"/>
        <v/>
      </c>
      <c r="W72" s="191" t="str">
        <f t="shared" si="11"/>
        <v/>
      </c>
      <c r="X72" s="211"/>
      <c r="Y72" s="3">
        <f t="shared" si="8"/>
        <v>6</v>
      </c>
    </row>
    <row r="73" spans="1:25" ht="15" customHeight="1" x14ac:dyDescent="0.35">
      <c r="A73" s="146">
        <v>72.099999999999994</v>
      </c>
      <c r="B73" s="120"/>
      <c r="C73" s="119"/>
      <c r="D73" s="201"/>
      <c r="E73" s="201"/>
      <c r="F73" s="201"/>
      <c r="G73" s="198"/>
      <c r="H73" s="8"/>
      <c r="I73" s="8"/>
      <c r="J73" s="8"/>
      <c r="K73" s="123"/>
      <c r="L73" s="123"/>
      <c r="M73" s="122"/>
      <c r="N73" s="124"/>
      <c r="O73" s="121"/>
      <c r="P73" s="121"/>
      <c r="Q73" s="122"/>
      <c r="R73" s="122"/>
      <c r="S73" s="137" t="s">
        <v>59</v>
      </c>
      <c r="T73" s="138">
        <f t="shared" si="9"/>
        <v>0</v>
      </c>
      <c r="U73" s="189">
        <f>T73/DropdownValues!$B$20/DropdownValues!$B$21</f>
        <v>0</v>
      </c>
      <c r="V73" s="190" t="str">
        <f t="shared" si="10"/>
        <v/>
      </c>
      <c r="W73" s="191" t="str">
        <f t="shared" si="11"/>
        <v/>
      </c>
      <c r="X73" s="211"/>
      <c r="Y73" s="3">
        <f t="shared" si="8"/>
        <v>6</v>
      </c>
    </row>
    <row r="74" spans="1:25" ht="15" customHeight="1" x14ac:dyDescent="0.35">
      <c r="A74" s="146">
        <v>73.099999999999994</v>
      </c>
      <c r="B74" s="27"/>
      <c r="C74" s="119"/>
      <c r="D74" s="201"/>
      <c r="E74" s="121"/>
      <c r="F74" s="201"/>
      <c r="G74" s="198"/>
      <c r="H74" s="8"/>
      <c r="I74" s="8"/>
      <c r="J74" s="123"/>
      <c r="K74" s="123"/>
      <c r="L74" s="195"/>
      <c r="M74" s="122"/>
      <c r="N74" s="124"/>
      <c r="O74" s="121"/>
      <c r="P74" s="121"/>
      <c r="Q74" s="122"/>
      <c r="R74" s="122"/>
      <c r="S74" s="137" t="s">
        <v>59</v>
      </c>
      <c r="T74" s="138">
        <f t="shared" si="9"/>
        <v>0</v>
      </c>
      <c r="U74" s="189">
        <f>T74/DropdownValues!$B$20/DropdownValues!$B$21</f>
        <v>0</v>
      </c>
      <c r="V74" s="190" t="str">
        <f t="shared" si="10"/>
        <v/>
      </c>
      <c r="W74" s="191" t="str">
        <f t="shared" si="11"/>
        <v/>
      </c>
      <c r="X74" s="211"/>
      <c r="Y74" s="3">
        <f t="shared" si="8"/>
        <v>6</v>
      </c>
    </row>
    <row r="75" spans="1:25" ht="15" customHeight="1" x14ac:dyDescent="0.35">
      <c r="A75" s="146">
        <v>74.099999999999994</v>
      </c>
      <c r="B75" s="27"/>
      <c r="C75" s="119"/>
      <c r="D75" s="201"/>
      <c r="E75" s="201"/>
      <c r="F75" s="201"/>
      <c r="G75" s="198"/>
      <c r="H75" s="8"/>
      <c r="I75" s="8"/>
      <c r="J75" s="123"/>
      <c r="K75" s="123"/>
      <c r="L75" s="123"/>
      <c r="M75" s="122"/>
      <c r="N75" s="124"/>
      <c r="O75" s="121"/>
      <c r="P75" s="121"/>
      <c r="Q75" s="122"/>
      <c r="R75" s="122"/>
      <c r="S75" s="137" t="s">
        <v>59</v>
      </c>
      <c r="T75" s="138">
        <f t="shared" si="9"/>
        <v>0</v>
      </c>
      <c r="U75" s="189">
        <f>T75/DropdownValues!$B$20/DropdownValues!$B$21</f>
        <v>0</v>
      </c>
      <c r="V75" s="190" t="str">
        <f t="shared" si="10"/>
        <v/>
      </c>
      <c r="W75" s="191" t="str">
        <f t="shared" si="11"/>
        <v/>
      </c>
      <c r="X75" s="211"/>
      <c r="Y75" s="3">
        <f t="shared" si="8"/>
        <v>6</v>
      </c>
    </row>
    <row r="76" spans="1:25" ht="15" customHeight="1" x14ac:dyDescent="0.35">
      <c r="A76" s="146">
        <v>75.099999999999994</v>
      </c>
      <c r="B76" s="27"/>
      <c r="C76" s="119"/>
      <c r="D76" s="201"/>
      <c r="E76" s="121"/>
      <c r="F76" s="201"/>
      <c r="G76" s="198"/>
      <c r="H76" s="8"/>
      <c r="I76" s="8"/>
      <c r="J76" s="123"/>
      <c r="K76" s="123"/>
      <c r="L76" s="195"/>
      <c r="M76" s="122"/>
      <c r="N76" s="124"/>
      <c r="O76" s="121"/>
      <c r="P76" s="121"/>
      <c r="Q76" s="122"/>
      <c r="R76" s="122"/>
      <c r="S76" s="137" t="s">
        <v>59</v>
      </c>
      <c r="T76" s="138">
        <f t="shared" si="9"/>
        <v>0</v>
      </c>
      <c r="U76" s="189">
        <f>T76/DropdownValues!$B$20/DropdownValues!$B$21</f>
        <v>0</v>
      </c>
      <c r="V76" s="190" t="str">
        <f t="shared" si="10"/>
        <v/>
      </c>
      <c r="W76" s="191" t="str">
        <f t="shared" si="11"/>
        <v/>
      </c>
      <c r="X76" s="211"/>
      <c r="Y76" s="3">
        <f t="shared" si="8"/>
        <v>6</v>
      </c>
    </row>
    <row r="77" spans="1:25" ht="15" customHeight="1" x14ac:dyDescent="0.35">
      <c r="A77" s="146">
        <v>76.099999999999994</v>
      </c>
      <c r="B77" s="27"/>
      <c r="C77" s="119"/>
      <c r="D77" s="201"/>
      <c r="E77" s="201"/>
      <c r="F77" s="201"/>
      <c r="G77" s="198"/>
      <c r="H77" s="8"/>
      <c r="I77" s="8"/>
      <c r="J77" s="123"/>
      <c r="K77" s="123"/>
      <c r="L77" s="123"/>
      <c r="M77" s="122"/>
      <c r="N77" s="124"/>
      <c r="O77" s="121"/>
      <c r="P77" s="121"/>
      <c r="Q77" s="122"/>
      <c r="R77" s="122"/>
      <c r="S77" s="137" t="s">
        <v>59</v>
      </c>
      <c r="T77" s="138">
        <f t="shared" si="9"/>
        <v>0</v>
      </c>
      <c r="U77" s="189">
        <f>T77/DropdownValues!$B$20/DropdownValues!$B$21</f>
        <v>0</v>
      </c>
      <c r="V77" s="190" t="str">
        <f t="shared" si="10"/>
        <v/>
      </c>
      <c r="W77" s="191" t="str">
        <f t="shared" si="11"/>
        <v/>
      </c>
      <c r="X77" s="211"/>
      <c r="Y77" s="3">
        <f t="shared" si="8"/>
        <v>6</v>
      </c>
    </row>
    <row r="78" spans="1:25" ht="15" customHeight="1" x14ac:dyDescent="0.35">
      <c r="A78" s="146">
        <v>77.099999999999994</v>
      </c>
      <c r="B78" s="27"/>
      <c r="C78" s="119"/>
      <c r="D78" s="201"/>
      <c r="E78" s="121"/>
      <c r="F78" s="201"/>
      <c r="G78" s="198"/>
      <c r="H78" s="8"/>
      <c r="I78" s="8"/>
      <c r="J78" s="123"/>
      <c r="K78" s="123"/>
      <c r="L78" s="195"/>
      <c r="M78" s="122"/>
      <c r="N78" s="124"/>
      <c r="O78" s="121"/>
      <c r="P78" s="121"/>
      <c r="Q78" s="122"/>
      <c r="R78" s="122"/>
      <c r="S78" s="137" t="s">
        <v>59</v>
      </c>
      <c r="T78" s="138">
        <f t="shared" si="9"/>
        <v>0</v>
      </c>
      <c r="U78" s="189">
        <f>T78/DropdownValues!$B$20/DropdownValues!$B$21</f>
        <v>0</v>
      </c>
      <c r="V78" s="190" t="str">
        <f t="shared" si="10"/>
        <v/>
      </c>
      <c r="W78" s="191" t="str">
        <f t="shared" si="11"/>
        <v/>
      </c>
      <c r="X78" s="211"/>
      <c r="Y78" s="3">
        <f t="shared" si="8"/>
        <v>6</v>
      </c>
    </row>
    <row r="79" spans="1:25" ht="15" customHeight="1" x14ac:dyDescent="0.35">
      <c r="A79" s="146">
        <v>78.099999999999994</v>
      </c>
      <c r="B79" s="27"/>
      <c r="C79" s="119"/>
      <c r="D79" s="201"/>
      <c r="E79" s="201"/>
      <c r="F79" s="201"/>
      <c r="G79" s="198"/>
      <c r="H79" s="8"/>
      <c r="I79" s="8"/>
      <c r="J79" s="123"/>
      <c r="K79" s="123"/>
      <c r="L79" s="123"/>
      <c r="M79" s="122"/>
      <c r="N79" s="124"/>
      <c r="O79" s="121"/>
      <c r="P79" s="121"/>
      <c r="Q79" s="122"/>
      <c r="R79" s="122"/>
      <c r="S79" s="137" t="s">
        <v>59</v>
      </c>
      <c r="T79" s="138">
        <f t="shared" si="9"/>
        <v>0</v>
      </c>
      <c r="U79" s="189">
        <f>T79/DropdownValues!$B$20/DropdownValues!$B$21</f>
        <v>0</v>
      </c>
      <c r="V79" s="190" t="str">
        <f t="shared" si="10"/>
        <v/>
      </c>
      <c r="W79" s="191" t="str">
        <f t="shared" si="11"/>
        <v/>
      </c>
      <c r="X79" s="211"/>
      <c r="Y79" s="3">
        <f t="shared" si="8"/>
        <v>6</v>
      </c>
    </row>
    <row r="80" spans="1:25" ht="15" customHeight="1" x14ac:dyDescent="0.35">
      <c r="A80" s="146">
        <v>79.099999999999994</v>
      </c>
      <c r="B80" s="27"/>
      <c r="C80" s="119"/>
      <c r="D80" s="201"/>
      <c r="E80" s="121"/>
      <c r="F80" s="201"/>
      <c r="G80" s="198"/>
      <c r="H80" s="8"/>
      <c r="I80" s="8"/>
      <c r="J80" s="123"/>
      <c r="K80" s="123"/>
      <c r="L80" s="195"/>
      <c r="M80" s="122"/>
      <c r="N80" s="124"/>
      <c r="O80" s="121"/>
      <c r="P80" s="121"/>
      <c r="Q80" s="122"/>
      <c r="R80" s="122"/>
      <c r="S80" s="137" t="s">
        <v>59</v>
      </c>
      <c r="T80" s="138">
        <f t="shared" si="9"/>
        <v>0</v>
      </c>
      <c r="U80" s="189">
        <f>T80/DropdownValues!$B$20/DropdownValues!$B$21</f>
        <v>0</v>
      </c>
      <c r="V80" s="190" t="str">
        <f t="shared" si="10"/>
        <v/>
      </c>
      <c r="W80" s="191" t="str">
        <f t="shared" si="11"/>
        <v/>
      </c>
      <c r="X80" s="211"/>
      <c r="Y80" s="3">
        <f t="shared" si="8"/>
        <v>6</v>
      </c>
    </row>
    <row r="81" spans="1:25" ht="15" customHeight="1" x14ac:dyDescent="0.35">
      <c r="A81" s="146">
        <v>80.099999999999994</v>
      </c>
      <c r="B81" s="27"/>
      <c r="C81" s="119"/>
      <c r="D81" s="201"/>
      <c r="E81" s="201"/>
      <c r="F81" s="201"/>
      <c r="G81" s="198"/>
      <c r="H81" s="8"/>
      <c r="I81" s="8"/>
      <c r="J81" s="123"/>
      <c r="K81" s="123"/>
      <c r="L81" s="123"/>
      <c r="M81" s="122"/>
      <c r="N81" s="124"/>
      <c r="O81" s="121"/>
      <c r="P81" s="121"/>
      <c r="Q81" s="122"/>
      <c r="R81" s="122"/>
      <c r="S81" s="137" t="s">
        <v>59</v>
      </c>
      <c r="T81" s="138">
        <f t="shared" si="9"/>
        <v>0</v>
      </c>
      <c r="U81" s="189">
        <f>T81/DropdownValues!$B$20/DropdownValues!$B$21</f>
        <v>0</v>
      </c>
      <c r="V81" s="190" t="str">
        <f t="shared" si="10"/>
        <v/>
      </c>
      <c r="W81" s="191" t="str">
        <f t="shared" si="11"/>
        <v/>
      </c>
      <c r="X81" s="211"/>
      <c r="Y81" s="3">
        <f t="shared" si="8"/>
        <v>6</v>
      </c>
    </row>
    <row r="82" spans="1:25" ht="15" customHeight="1" x14ac:dyDescent="0.35">
      <c r="A82" s="146">
        <v>81.099999999999994</v>
      </c>
      <c r="B82" s="27"/>
      <c r="C82" s="119"/>
      <c r="D82" s="201"/>
      <c r="E82" s="121"/>
      <c r="F82" s="201"/>
      <c r="G82" s="198"/>
      <c r="H82" s="8"/>
      <c r="I82" s="8"/>
      <c r="J82" s="123"/>
      <c r="K82" s="123"/>
      <c r="L82" s="195"/>
      <c r="M82" s="122"/>
      <c r="N82" s="124"/>
      <c r="O82" s="121"/>
      <c r="P82" s="121"/>
      <c r="Q82" s="122"/>
      <c r="R82" s="122"/>
      <c r="S82" s="137" t="s">
        <v>59</v>
      </c>
      <c r="T82" s="138">
        <f t="shared" si="9"/>
        <v>0</v>
      </c>
      <c r="U82" s="189">
        <f>T82/DropdownValues!$B$20/DropdownValues!$B$21</f>
        <v>0</v>
      </c>
      <c r="V82" s="190" t="str">
        <f t="shared" si="10"/>
        <v/>
      </c>
      <c r="W82" s="191" t="str">
        <f t="shared" si="11"/>
        <v/>
      </c>
      <c r="X82" s="211"/>
      <c r="Y82" s="3">
        <f t="shared" si="8"/>
        <v>6</v>
      </c>
    </row>
    <row r="83" spans="1:25" ht="15" customHeight="1" x14ac:dyDescent="0.35">
      <c r="A83" s="146">
        <v>82.1</v>
      </c>
      <c r="B83" s="27"/>
      <c r="C83" s="119"/>
      <c r="D83" s="121"/>
      <c r="E83" s="121"/>
      <c r="F83" s="121"/>
      <c r="G83" s="122"/>
      <c r="H83" s="8"/>
      <c r="I83" s="8"/>
      <c r="J83" s="123"/>
      <c r="K83" s="123"/>
      <c r="L83" s="123"/>
      <c r="M83" s="122"/>
      <c r="N83" s="124"/>
      <c r="O83" s="121"/>
      <c r="P83" s="121"/>
      <c r="Q83" s="122"/>
      <c r="R83" s="122"/>
      <c r="S83" s="137" t="s">
        <v>59</v>
      </c>
      <c r="T83" s="138">
        <f t="shared" si="9"/>
        <v>0</v>
      </c>
      <c r="U83" s="189">
        <f>T83/DropdownValues!$B$20/DropdownValues!$B$21</f>
        <v>0</v>
      </c>
      <c r="V83" s="190" t="str">
        <f t="shared" si="10"/>
        <v/>
      </c>
      <c r="W83" s="191" t="str">
        <f t="shared" si="11"/>
        <v/>
      </c>
      <c r="X83" s="211"/>
      <c r="Y83" s="3">
        <f t="shared" si="8"/>
        <v>6</v>
      </c>
    </row>
    <row r="84" spans="1:25" ht="15" customHeight="1" x14ac:dyDescent="0.35">
      <c r="A84" s="146">
        <v>83.1</v>
      </c>
      <c r="B84" s="27"/>
      <c r="C84" s="119"/>
      <c r="D84" s="121"/>
      <c r="E84" s="121"/>
      <c r="F84" s="121"/>
      <c r="G84" s="122"/>
      <c r="H84" s="8"/>
      <c r="I84" s="8"/>
      <c r="J84" s="123"/>
      <c r="K84" s="123"/>
      <c r="L84" s="195"/>
      <c r="M84" s="122"/>
      <c r="N84" s="124"/>
      <c r="O84" s="121"/>
      <c r="P84" s="121"/>
      <c r="Q84" s="122"/>
      <c r="R84" s="122"/>
      <c r="S84" s="137" t="s">
        <v>59</v>
      </c>
      <c r="T84" s="138">
        <f t="shared" si="9"/>
        <v>0</v>
      </c>
      <c r="U84" s="189">
        <f>T84/DropdownValues!$B$20/DropdownValues!$B$21</f>
        <v>0</v>
      </c>
      <c r="V84" s="190" t="str">
        <f t="shared" si="10"/>
        <v/>
      </c>
      <c r="W84" s="191" t="str">
        <f t="shared" si="11"/>
        <v/>
      </c>
      <c r="X84" s="211"/>
      <c r="Y84" s="3">
        <f t="shared" si="8"/>
        <v>6</v>
      </c>
    </row>
    <row r="85" spans="1:25" ht="15" customHeight="1" x14ac:dyDescent="0.35">
      <c r="A85" s="146">
        <v>84.1</v>
      </c>
      <c r="B85" s="27"/>
      <c r="C85" s="119"/>
      <c r="D85" s="121"/>
      <c r="E85" s="121"/>
      <c r="F85" s="121"/>
      <c r="G85" s="122"/>
      <c r="H85" s="8"/>
      <c r="I85" s="8"/>
      <c r="J85" s="123"/>
      <c r="K85" s="123"/>
      <c r="L85" s="123"/>
      <c r="M85" s="122"/>
      <c r="N85" s="124"/>
      <c r="O85" s="121"/>
      <c r="P85" s="121"/>
      <c r="Q85" s="122"/>
      <c r="R85" s="122"/>
      <c r="S85" s="137" t="s">
        <v>59</v>
      </c>
      <c r="T85" s="138">
        <f t="shared" si="9"/>
        <v>0</v>
      </c>
      <c r="U85" s="189">
        <f>T85/DropdownValues!$B$20/DropdownValues!$B$21</f>
        <v>0</v>
      </c>
      <c r="V85" s="190" t="str">
        <f t="shared" si="10"/>
        <v/>
      </c>
      <c r="W85" s="191" t="str">
        <f t="shared" si="11"/>
        <v/>
      </c>
      <c r="X85" s="211"/>
      <c r="Y85" s="3">
        <f t="shared" si="8"/>
        <v>6</v>
      </c>
    </row>
    <row r="86" spans="1:25" ht="15" customHeight="1" x14ac:dyDescent="0.35">
      <c r="A86" s="146">
        <v>85.1</v>
      </c>
      <c r="B86" s="27"/>
      <c r="C86" s="119"/>
      <c r="D86" s="121"/>
      <c r="E86" s="121"/>
      <c r="F86" s="121"/>
      <c r="G86" s="122"/>
      <c r="H86" s="8"/>
      <c r="I86" s="8"/>
      <c r="J86" s="123"/>
      <c r="K86" s="123"/>
      <c r="L86" s="195"/>
      <c r="M86" s="122"/>
      <c r="N86" s="124"/>
      <c r="O86" s="121"/>
      <c r="P86" s="121"/>
      <c r="Q86" s="122"/>
      <c r="R86" s="122"/>
      <c r="S86" s="137" t="s">
        <v>59</v>
      </c>
      <c r="T86" s="138">
        <f t="shared" si="9"/>
        <v>0</v>
      </c>
      <c r="U86" s="189">
        <f>T86/DropdownValues!$B$20/DropdownValues!$B$21</f>
        <v>0</v>
      </c>
      <c r="V86" s="190" t="str">
        <f t="shared" si="10"/>
        <v/>
      </c>
      <c r="W86" s="191" t="str">
        <f t="shared" si="11"/>
        <v/>
      </c>
      <c r="X86" s="211"/>
      <c r="Y86" s="3">
        <f t="shared" si="8"/>
        <v>6</v>
      </c>
    </row>
    <row r="87" spans="1:25" ht="15" customHeight="1" x14ac:dyDescent="0.35">
      <c r="A87" s="146">
        <v>86.1</v>
      </c>
      <c r="B87" s="27"/>
      <c r="C87" s="119"/>
      <c r="D87" s="121"/>
      <c r="E87" s="121"/>
      <c r="F87" s="121"/>
      <c r="G87" s="122"/>
      <c r="H87" s="8"/>
      <c r="I87" s="8"/>
      <c r="J87" s="123"/>
      <c r="K87" s="123"/>
      <c r="L87" s="123"/>
      <c r="M87" s="122"/>
      <c r="N87" s="124"/>
      <c r="O87" s="121"/>
      <c r="P87" s="121"/>
      <c r="Q87" s="122"/>
      <c r="R87" s="122"/>
      <c r="S87" s="137" t="s">
        <v>59</v>
      </c>
      <c r="T87" s="138">
        <f t="shared" si="9"/>
        <v>0</v>
      </c>
      <c r="U87" s="189">
        <f>T87/DropdownValues!$B$20/DropdownValues!$B$21</f>
        <v>0</v>
      </c>
      <c r="V87" s="190" t="str">
        <f t="shared" si="10"/>
        <v/>
      </c>
      <c r="W87" s="191" t="str">
        <f t="shared" si="11"/>
        <v/>
      </c>
      <c r="X87" s="211"/>
      <c r="Y87" s="3">
        <f t="shared" si="8"/>
        <v>6</v>
      </c>
    </row>
    <row r="88" spans="1:25" ht="15" customHeight="1" x14ac:dyDescent="0.35">
      <c r="A88" s="146">
        <v>87.1</v>
      </c>
      <c r="B88" s="27"/>
      <c r="C88" s="119"/>
      <c r="D88" s="121"/>
      <c r="E88" s="121"/>
      <c r="F88" s="121"/>
      <c r="G88" s="122"/>
      <c r="H88" s="8"/>
      <c r="I88" s="8"/>
      <c r="J88" s="123"/>
      <c r="K88" s="123"/>
      <c r="L88" s="195"/>
      <c r="M88" s="122"/>
      <c r="N88" s="124"/>
      <c r="O88" s="121"/>
      <c r="P88" s="121"/>
      <c r="Q88" s="122"/>
      <c r="R88" s="122"/>
      <c r="S88" s="137" t="s">
        <v>59</v>
      </c>
      <c r="T88" s="138">
        <f t="shared" si="9"/>
        <v>0</v>
      </c>
      <c r="U88" s="189">
        <f>T88/DropdownValues!$B$20/DropdownValues!$B$21</f>
        <v>0</v>
      </c>
      <c r="V88" s="190" t="str">
        <f t="shared" si="10"/>
        <v/>
      </c>
      <c r="W88" s="191" t="str">
        <f t="shared" si="11"/>
        <v/>
      </c>
      <c r="X88" s="211"/>
      <c r="Y88" s="3">
        <f t="shared" si="8"/>
        <v>6</v>
      </c>
    </row>
    <row r="89" spans="1:25" ht="15" customHeight="1" x14ac:dyDescent="0.35">
      <c r="A89" s="146">
        <v>88.1</v>
      </c>
      <c r="B89" s="27"/>
      <c r="C89" s="119"/>
      <c r="D89" s="121"/>
      <c r="E89" s="121"/>
      <c r="F89" s="121"/>
      <c r="G89" s="122"/>
      <c r="H89" s="8"/>
      <c r="I89" s="8"/>
      <c r="J89" s="123"/>
      <c r="K89" s="123"/>
      <c r="L89" s="123"/>
      <c r="M89" s="122"/>
      <c r="N89" s="124"/>
      <c r="O89" s="121"/>
      <c r="P89" s="121"/>
      <c r="Q89" s="122"/>
      <c r="R89" s="122"/>
      <c r="S89" s="137" t="s">
        <v>59</v>
      </c>
      <c r="T89" s="138">
        <f t="shared" si="9"/>
        <v>0</v>
      </c>
      <c r="U89" s="189">
        <f>T89/DropdownValues!$B$20/DropdownValues!$B$21</f>
        <v>0</v>
      </c>
      <c r="V89" s="190" t="str">
        <f t="shared" si="10"/>
        <v/>
      </c>
      <c r="W89" s="191" t="str">
        <f t="shared" si="11"/>
        <v/>
      </c>
      <c r="X89" s="211"/>
      <c r="Y89" s="3">
        <f t="shared" si="8"/>
        <v>6</v>
      </c>
    </row>
    <row r="90" spans="1:25" ht="15" customHeight="1" x14ac:dyDescent="0.35">
      <c r="A90" s="146">
        <v>89.1</v>
      </c>
      <c r="B90" s="27"/>
      <c r="C90" s="119"/>
      <c r="D90" s="121"/>
      <c r="E90" s="121"/>
      <c r="F90" s="121"/>
      <c r="G90" s="122"/>
      <c r="H90" s="8"/>
      <c r="I90" s="8"/>
      <c r="J90" s="123"/>
      <c r="K90" s="123"/>
      <c r="L90" s="195"/>
      <c r="M90" s="122"/>
      <c r="N90" s="124"/>
      <c r="O90" s="121"/>
      <c r="P90" s="121"/>
      <c r="Q90" s="122"/>
      <c r="R90" s="122"/>
      <c r="S90" s="137" t="s">
        <v>59</v>
      </c>
      <c r="T90" s="138">
        <f t="shared" si="9"/>
        <v>0</v>
      </c>
      <c r="U90" s="189">
        <f>T90/DropdownValues!$B$20/DropdownValues!$B$21</f>
        <v>0</v>
      </c>
      <c r="V90" s="190" t="str">
        <f t="shared" si="10"/>
        <v/>
      </c>
      <c r="W90" s="191" t="str">
        <f t="shared" si="11"/>
        <v/>
      </c>
      <c r="X90" s="211"/>
      <c r="Y90" s="3">
        <f t="shared" si="8"/>
        <v>6</v>
      </c>
    </row>
    <row r="91" spans="1:25" ht="15" customHeight="1" x14ac:dyDescent="0.35">
      <c r="A91" s="146">
        <v>90.1</v>
      </c>
      <c r="B91" s="27"/>
      <c r="C91" s="119"/>
      <c r="D91" s="121"/>
      <c r="E91" s="121"/>
      <c r="F91" s="121"/>
      <c r="G91" s="122"/>
      <c r="H91" s="8"/>
      <c r="I91" s="8"/>
      <c r="J91" s="123"/>
      <c r="K91" s="123"/>
      <c r="L91" s="123"/>
      <c r="M91" s="122"/>
      <c r="N91" s="124"/>
      <c r="O91" s="121"/>
      <c r="P91" s="121"/>
      <c r="Q91" s="122"/>
      <c r="R91" s="122"/>
      <c r="S91" s="137" t="s">
        <v>59</v>
      </c>
      <c r="T91" s="138">
        <f t="shared" si="9"/>
        <v>0</v>
      </c>
      <c r="U91" s="189">
        <f>T91/DropdownValues!$B$20/DropdownValues!$B$21</f>
        <v>0</v>
      </c>
      <c r="V91" s="190" t="str">
        <f t="shared" si="10"/>
        <v/>
      </c>
      <c r="W91" s="191" t="str">
        <f t="shared" si="11"/>
        <v/>
      </c>
      <c r="X91" s="211"/>
      <c r="Y91" s="3">
        <f t="shared" si="8"/>
        <v>6</v>
      </c>
    </row>
    <row r="92" spans="1:25" ht="15" customHeight="1" x14ac:dyDescent="0.35">
      <c r="A92" s="146">
        <v>91.1</v>
      </c>
      <c r="B92" s="27"/>
      <c r="C92" s="119"/>
      <c r="D92" s="121"/>
      <c r="E92" s="121"/>
      <c r="F92" s="121"/>
      <c r="G92" s="122"/>
      <c r="H92" s="8"/>
      <c r="I92" s="8"/>
      <c r="J92" s="123"/>
      <c r="K92" s="123"/>
      <c r="L92" s="195"/>
      <c r="M92" s="122"/>
      <c r="N92" s="124"/>
      <c r="O92" s="121"/>
      <c r="P92" s="121"/>
      <c r="Q92" s="122"/>
      <c r="R92" s="122"/>
      <c r="S92" s="137" t="s">
        <v>59</v>
      </c>
      <c r="T92" s="138">
        <f t="shared" si="9"/>
        <v>0</v>
      </c>
      <c r="U92" s="189">
        <f>T92/DropdownValues!$B$20/DropdownValues!$B$21</f>
        <v>0</v>
      </c>
      <c r="V92" s="190" t="str">
        <f t="shared" si="10"/>
        <v/>
      </c>
      <c r="W92" s="191" t="str">
        <f t="shared" si="11"/>
        <v/>
      </c>
      <c r="X92" s="211"/>
      <c r="Y92" s="3">
        <f t="shared" si="8"/>
        <v>6</v>
      </c>
    </row>
    <row r="93" spans="1:25" ht="15" customHeight="1" x14ac:dyDescent="0.35">
      <c r="A93" s="146">
        <v>92.1</v>
      </c>
      <c r="B93" s="27"/>
      <c r="C93" s="119"/>
      <c r="D93" s="121"/>
      <c r="E93" s="121"/>
      <c r="F93" s="121"/>
      <c r="G93" s="122"/>
      <c r="H93" s="8"/>
      <c r="I93" s="8"/>
      <c r="J93" s="123"/>
      <c r="K93" s="123"/>
      <c r="L93" s="123"/>
      <c r="M93" s="122"/>
      <c r="N93" s="124"/>
      <c r="O93" s="121"/>
      <c r="P93" s="121"/>
      <c r="Q93" s="122"/>
      <c r="R93" s="122"/>
      <c r="S93" s="137" t="s">
        <v>59</v>
      </c>
      <c r="T93" s="138">
        <f t="shared" si="9"/>
        <v>0</v>
      </c>
      <c r="U93" s="189">
        <f>T93/DropdownValues!$B$20/DropdownValues!$B$21</f>
        <v>0</v>
      </c>
      <c r="V93" s="190" t="str">
        <f t="shared" si="10"/>
        <v/>
      </c>
      <c r="W93" s="191" t="str">
        <f t="shared" si="11"/>
        <v/>
      </c>
      <c r="X93" s="211"/>
      <c r="Y93" s="3">
        <f t="shared" si="8"/>
        <v>6</v>
      </c>
    </row>
    <row r="94" spans="1:25" ht="15" customHeight="1" x14ac:dyDescent="0.35">
      <c r="A94" s="146">
        <v>93.1</v>
      </c>
      <c r="B94" s="27"/>
      <c r="C94" s="119"/>
      <c r="D94" s="121"/>
      <c r="E94" s="121"/>
      <c r="F94" s="121"/>
      <c r="G94" s="122"/>
      <c r="H94" s="8"/>
      <c r="I94" s="8"/>
      <c r="J94" s="123"/>
      <c r="K94" s="123"/>
      <c r="L94" s="195"/>
      <c r="M94" s="122"/>
      <c r="N94" s="124"/>
      <c r="O94" s="121"/>
      <c r="P94" s="121"/>
      <c r="Q94" s="122"/>
      <c r="R94" s="122"/>
      <c r="S94" s="137" t="s">
        <v>59</v>
      </c>
      <c r="T94" s="138">
        <f t="shared" si="9"/>
        <v>0</v>
      </c>
      <c r="U94" s="189">
        <f>T94/DropdownValues!$B$20/DropdownValues!$B$21</f>
        <v>0</v>
      </c>
      <c r="V94" s="190" t="str">
        <f t="shared" si="10"/>
        <v/>
      </c>
      <c r="W94" s="191" t="str">
        <f t="shared" si="11"/>
        <v/>
      </c>
      <c r="X94" s="211"/>
      <c r="Y94" s="3">
        <f t="shared" ref="Y94:Y125" si="12">COUNTA(A94:W94)</f>
        <v>6</v>
      </c>
    </row>
    <row r="95" spans="1:25" ht="15" customHeight="1" x14ac:dyDescent="0.35">
      <c r="A95" s="146">
        <v>94.1</v>
      </c>
      <c r="B95" s="27"/>
      <c r="C95" s="119"/>
      <c r="D95" s="121"/>
      <c r="E95" s="121"/>
      <c r="F95" s="121"/>
      <c r="G95" s="122"/>
      <c r="H95" s="8"/>
      <c r="I95" s="8"/>
      <c r="J95" s="123"/>
      <c r="K95" s="123"/>
      <c r="L95" s="123"/>
      <c r="M95" s="122"/>
      <c r="N95" s="124"/>
      <c r="O95" s="121"/>
      <c r="P95" s="121"/>
      <c r="Q95" s="122"/>
      <c r="R95" s="122"/>
      <c r="S95" s="137" t="s">
        <v>59</v>
      </c>
      <c r="T95" s="138">
        <f t="shared" si="9"/>
        <v>0</v>
      </c>
      <c r="U95" s="189">
        <f>T95/DropdownValues!$B$20/DropdownValues!$B$21</f>
        <v>0</v>
      </c>
      <c r="V95" s="190" t="str">
        <f t="shared" si="10"/>
        <v/>
      </c>
      <c r="W95" s="191" t="str">
        <f t="shared" si="11"/>
        <v/>
      </c>
      <c r="X95" s="211"/>
      <c r="Y95" s="3">
        <f t="shared" si="12"/>
        <v>6</v>
      </c>
    </row>
    <row r="96" spans="1:25" ht="15" customHeight="1" x14ac:dyDescent="0.35">
      <c r="A96" s="146">
        <v>95.1</v>
      </c>
      <c r="B96" s="27"/>
      <c r="C96" s="119"/>
      <c r="D96" s="121"/>
      <c r="E96" s="121"/>
      <c r="F96" s="121"/>
      <c r="G96" s="122"/>
      <c r="H96" s="8"/>
      <c r="I96" s="8"/>
      <c r="J96" s="123"/>
      <c r="K96" s="123"/>
      <c r="L96" s="195"/>
      <c r="M96" s="122"/>
      <c r="N96" s="124"/>
      <c r="O96" s="121"/>
      <c r="P96" s="121"/>
      <c r="Q96" s="122"/>
      <c r="R96" s="122"/>
      <c r="S96" s="137" t="s">
        <v>59</v>
      </c>
      <c r="T96" s="138">
        <f t="shared" si="9"/>
        <v>0</v>
      </c>
      <c r="U96" s="189">
        <f>T96/DropdownValues!$B$20/DropdownValues!$B$21</f>
        <v>0</v>
      </c>
      <c r="V96" s="190" t="str">
        <f t="shared" si="10"/>
        <v/>
      </c>
      <c r="W96" s="191" t="str">
        <f t="shared" si="11"/>
        <v/>
      </c>
      <c r="X96" s="211"/>
      <c r="Y96" s="3">
        <f t="shared" si="12"/>
        <v>6</v>
      </c>
    </row>
    <row r="97" spans="1:25" ht="15" customHeight="1" x14ac:dyDescent="0.35">
      <c r="A97" s="146">
        <v>96.1</v>
      </c>
      <c r="B97" s="27"/>
      <c r="C97" s="119"/>
      <c r="D97" s="121"/>
      <c r="E97" s="121"/>
      <c r="F97" s="121"/>
      <c r="G97" s="122"/>
      <c r="H97" s="8"/>
      <c r="I97" s="8"/>
      <c r="J97" s="123"/>
      <c r="K97" s="123"/>
      <c r="L97" s="123"/>
      <c r="M97" s="122"/>
      <c r="N97" s="124"/>
      <c r="O97" s="121"/>
      <c r="P97" s="121"/>
      <c r="Q97" s="122"/>
      <c r="R97" s="122"/>
      <c r="S97" s="137" t="s">
        <v>59</v>
      </c>
      <c r="T97" s="138">
        <f t="shared" si="9"/>
        <v>0</v>
      </c>
      <c r="U97" s="189">
        <f>T97/DropdownValues!$B$20/DropdownValues!$B$21</f>
        <v>0</v>
      </c>
      <c r="V97" s="190" t="str">
        <f t="shared" si="10"/>
        <v/>
      </c>
      <c r="W97" s="191" t="str">
        <f t="shared" si="11"/>
        <v/>
      </c>
      <c r="X97" s="211"/>
      <c r="Y97" s="3">
        <f t="shared" si="12"/>
        <v>6</v>
      </c>
    </row>
    <row r="98" spans="1:25" ht="15" customHeight="1" x14ac:dyDescent="0.35">
      <c r="A98" s="146">
        <v>97.1</v>
      </c>
      <c r="B98" s="27"/>
      <c r="C98" s="119"/>
      <c r="D98" s="121"/>
      <c r="E98" s="121"/>
      <c r="F98" s="121"/>
      <c r="G98" s="122"/>
      <c r="H98" s="8"/>
      <c r="I98" s="8"/>
      <c r="J98" s="123"/>
      <c r="K98" s="123"/>
      <c r="L98" s="195"/>
      <c r="M98" s="122"/>
      <c r="N98" s="124"/>
      <c r="O98" s="121"/>
      <c r="P98" s="121"/>
      <c r="Q98" s="122"/>
      <c r="R98" s="122"/>
      <c r="S98" s="137" t="s">
        <v>59</v>
      </c>
      <c r="T98" s="138">
        <f t="shared" ref="T98:T117" si="13">M98*N98*L98</f>
        <v>0</v>
      </c>
      <c r="U98" s="189">
        <f>T98/DropdownValues!$B$20/DropdownValues!$B$21</f>
        <v>0</v>
      </c>
      <c r="V98" s="190" t="str">
        <f t="shared" si="10"/>
        <v/>
      </c>
      <c r="W98" s="191" t="str">
        <f t="shared" si="11"/>
        <v/>
      </c>
      <c r="X98" s="211"/>
      <c r="Y98" s="3">
        <f t="shared" si="12"/>
        <v>6</v>
      </c>
    </row>
    <row r="99" spans="1:25" ht="15" customHeight="1" x14ac:dyDescent="0.35">
      <c r="A99" s="146">
        <v>98.1</v>
      </c>
      <c r="B99" s="27"/>
      <c r="C99" s="119"/>
      <c r="D99" s="121"/>
      <c r="E99" s="121"/>
      <c r="F99" s="121"/>
      <c r="G99" s="122"/>
      <c r="H99" s="8"/>
      <c r="I99" s="8"/>
      <c r="J99" s="123"/>
      <c r="K99" s="123"/>
      <c r="L99" s="123"/>
      <c r="M99" s="122"/>
      <c r="N99" s="124"/>
      <c r="O99" s="121"/>
      <c r="P99" s="121"/>
      <c r="Q99" s="122"/>
      <c r="R99" s="122"/>
      <c r="S99" s="137" t="s">
        <v>59</v>
      </c>
      <c r="T99" s="138">
        <f t="shared" si="13"/>
        <v>0</v>
      </c>
      <c r="U99" s="189">
        <f>T99/DropdownValues!$B$20/DropdownValues!$B$21</f>
        <v>0</v>
      </c>
      <c r="V99" s="190" t="str">
        <f t="shared" si="10"/>
        <v/>
      </c>
      <c r="W99" s="191" t="str">
        <f t="shared" si="11"/>
        <v/>
      </c>
      <c r="X99" s="211"/>
      <c r="Y99" s="3">
        <f t="shared" si="12"/>
        <v>6</v>
      </c>
    </row>
    <row r="100" spans="1:25" ht="15" customHeight="1" x14ac:dyDescent="0.35">
      <c r="A100" s="146">
        <v>99.1</v>
      </c>
      <c r="B100" s="27"/>
      <c r="C100" s="119"/>
      <c r="D100" s="121"/>
      <c r="E100" s="121"/>
      <c r="F100" s="121"/>
      <c r="G100" s="122"/>
      <c r="H100" s="8"/>
      <c r="I100" s="8"/>
      <c r="J100" s="123"/>
      <c r="K100" s="123"/>
      <c r="L100" s="123"/>
      <c r="M100" s="122"/>
      <c r="N100" s="124"/>
      <c r="O100" s="121"/>
      <c r="P100" s="121"/>
      <c r="Q100" s="122"/>
      <c r="R100" s="122"/>
      <c r="S100" s="137" t="s">
        <v>59</v>
      </c>
      <c r="T100" s="138">
        <f t="shared" si="13"/>
        <v>0</v>
      </c>
      <c r="U100" s="189">
        <f>T100/DropdownValues!$B$20/DropdownValues!$B$21</f>
        <v>0</v>
      </c>
      <c r="V100" s="190" t="str">
        <f t="shared" si="10"/>
        <v/>
      </c>
      <c r="W100" s="191" t="str">
        <f t="shared" si="11"/>
        <v/>
      </c>
      <c r="X100" s="211"/>
      <c r="Y100" s="3">
        <f t="shared" si="12"/>
        <v>6</v>
      </c>
    </row>
    <row r="101" spans="1:25" ht="15" customHeight="1" x14ac:dyDescent="0.35">
      <c r="A101" s="146">
        <v>100.1</v>
      </c>
      <c r="B101" s="27"/>
      <c r="C101" s="119"/>
      <c r="D101" s="121"/>
      <c r="E101" s="121"/>
      <c r="F101" s="121"/>
      <c r="G101" s="122"/>
      <c r="H101" s="8"/>
      <c r="I101" s="8"/>
      <c r="J101" s="123"/>
      <c r="K101" s="123"/>
      <c r="L101" s="123"/>
      <c r="M101" s="122"/>
      <c r="N101" s="124"/>
      <c r="O101" s="121"/>
      <c r="P101" s="121"/>
      <c r="Q101" s="122"/>
      <c r="R101" s="122"/>
      <c r="S101" s="137" t="s">
        <v>59</v>
      </c>
      <c r="T101" s="138">
        <f t="shared" si="13"/>
        <v>0</v>
      </c>
      <c r="U101" s="189">
        <f>T101/DropdownValues!$B$20/DropdownValues!$B$21</f>
        <v>0</v>
      </c>
      <c r="V101" s="190" t="str">
        <f t="shared" si="10"/>
        <v/>
      </c>
      <c r="W101" s="191" t="str">
        <f t="shared" si="11"/>
        <v/>
      </c>
      <c r="X101" s="211"/>
      <c r="Y101" s="3">
        <f t="shared" si="12"/>
        <v>6</v>
      </c>
    </row>
    <row r="102" spans="1:25" ht="15" customHeight="1" x14ac:dyDescent="0.35">
      <c r="A102" s="146">
        <v>101.1</v>
      </c>
      <c r="B102" s="27"/>
      <c r="C102" s="119"/>
      <c r="D102" s="121"/>
      <c r="E102" s="121"/>
      <c r="F102" s="121"/>
      <c r="G102" s="122"/>
      <c r="H102" s="8"/>
      <c r="I102" s="8"/>
      <c r="J102" s="123"/>
      <c r="K102" s="123"/>
      <c r="L102" s="123"/>
      <c r="M102" s="122"/>
      <c r="N102" s="124"/>
      <c r="O102" s="121"/>
      <c r="P102" s="121"/>
      <c r="Q102" s="122"/>
      <c r="R102" s="122"/>
      <c r="S102" s="137" t="s">
        <v>59</v>
      </c>
      <c r="T102" s="138">
        <f t="shared" si="13"/>
        <v>0</v>
      </c>
      <c r="U102" s="189">
        <f>T102/DropdownValues!$B$20/DropdownValues!$B$21</f>
        <v>0</v>
      </c>
      <c r="V102" s="190" t="str">
        <f t="shared" si="10"/>
        <v/>
      </c>
      <c r="W102" s="191" t="str">
        <f t="shared" si="11"/>
        <v/>
      </c>
      <c r="X102" s="211"/>
      <c r="Y102" s="3">
        <f t="shared" si="12"/>
        <v>6</v>
      </c>
    </row>
    <row r="103" spans="1:25" ht="15" customHeight="1" x14ac:dyDescent="0.35">
      <c r="A103" s="146">
        <v>102.1</v>
      </c>
      <c r="B103" s="27"/>
      <c r="C103" s="119"/>
      <c r="D103" s="121"/>
      <c r="E103" s="121"/>
      <c r="F103" s="121"/>
      <c r="G103" s="122"/>
      <c r="H103" s="8"/>
      <c r="I103" s="8"/>
      <c r="J103" s="123"/>
      <c r="K103" s="123"/>
      <c r="L103" s="123"/>
      <c r="M103" s="122"/>
      <c r="N103" s="124"/>
      <c r="O103" s="121"/>
      <c r="P103" s="121"/>
      <c r="Q103" s="122"/>
      <c r="R103" s="122"/>
      <c r="S103" s="137" t="s">
        <v>59</v>
      </c>
      <c r="T103" s="138">
        <f t="shared" si="13"/>
        <v>0</v>
      </c>
      <c r="U103" s="189">
        <f>T103/DropdownValues!$B$20/DropdownValues!$B$21</f>
        <v>0</v>
      </c>
      <c r="V103" s="190" t="str">
        <f t="shared" si="10"/>
        <v/>
      </c>
      <c r="W103" s="191" t="str">
        <f t="shared" si="11"/>
        <v/>
      </c>
      <c r="X103" s="211"/>
      <c r="Y103" s="3">
        <f t="shared" si="12"/>
        <v>6</v>
      </c>
    </row>
    <row r="104" spans="1:25" ht="15" customHeight="1" x14ac:dyDescent="0.35">
      <c r="A104" s="146">
        <v>103.1</v>
      </c>
      <c r="B104" s="27"/>
      <c r="C104" s="119"/>
      <c r="D104" s="121"/>
      <c r="E104" s="121"/>
      <c r="F104" s="121"/>
      <c r="G104" s="122"/>
      <c r="H104" s="8"/>
      <c r="I104" s="8"/>
      <c r="J104" s="123"/>
      <c r="K104" s="123"/>
      <c r="L104" s="123"/>
      <c r="M104" s="122"/>
      <c r="N104" s="124"/>
      <c r="O104" s="121"/>
      <c r="P104" s="121"/>
      <c r="Q104" s="122"/>
      <c r="R104" s="122"/>
      <c r="S104" s="137" t="s">
        <v>59</v>
      </c>
      <c r="T104" s="138">
        <f t="shared" si="13"/>
        <v>0</v>
      </c>
      <c r="U104" s="189">
        <f>T104/DropdownValues!$B$20/DropdownValues!$B$21</f>
        <v>0</v>
      </c>
      <c r="V104" s="190" t="str">
        <f t="shared" si="10"/>
        <v/>
      </c>
      <c r="W104" s="191" t="str">
        <f t="shared" si="11"/>
        <v/>
      </c>
      <c r="X104" s="211"/>
      <c r="Y104" s="3">
        <f t="shared" si="12"/>
        <v>6</v>
      </c>
    </row>
    <row r="105" spans="1:25" ht="15" customHeight="1" x14ac:dyDescent="0.35">
      <c r="A105" s="146">
        <v>104.1</v>
      </c>
      <c r="B105" s="27"/>
      <c r="C105" s="119"/>
      <c r="D105" s="121"/>
      <c r="E105" s="7"/>
      <c r="F105" s="121"/>
      <c r="G105" s="122"/>
      <c r="H105" s="8"/>
      <c r="I105" s="8"/>
      <c r="J105" s="123"/>
      <c r="K105" s="123"/>
      <c r="L105" s="123"/>
      <c r="M105" s="122"/>
      <c r="N105" s="124"/>
      <c r="O105" s="121"/>
      <c r="P105" s="121"/>
      <c r="Q105" s="122"/>
      <c r="R105" s="122"/>
      <c r="S105" s="137" t="s">
        <v>59</v>
      </c>
      <c r="T105" s="138">
        <f t="shared" si="13"/>
        <v>0</v>
      </c>
      <c r="U105" s="189">
        <f>T105/DropdownValues!$B$20/DropdownValues!$B$21</f>
        <v>0</v>
      </c>
      <c r="V105" s="190" t="str">
        <f t="shared" si="10"/>
        <v/>
      </c>
      <c r="W105" s="191" t="str">
        <f t="shared" si="11"/>
        <v/>
      </c>
      <c r="X105" s="211"/>
      <c r="Y105" s="3">
        <f t="shared" si="12"/>
        <v>6</v>
      </c>
    </row>
    <row r="106" spans="1:25" ht="15" customHeight="1" x14ac:dyDescent="0.35">
      <c r="A106" s="146">
        <v>105.1</v>
      </c>
      <c r="B106" s="27"/>
      <c r="C106" s="6"/>
      <c r="D106" s="7"/>
      <c r="E106" s="7"/>
      <c r="F106" s="7"/>
      <c r="G106" s="9"/>
      <c r="H106" s="8"/>
      <c r="I106" s="8"/>
      <c r="J106" s="8"/>
      <c r="K106" s="123"/>
      <c r="L106" s="123"/>
      <c r="M106" s="122"/>
      <c r="N106" s="124"/>
      <c r="O106" s="7"/>
      <c r="P106" s="7"/>
      <c r="Q106" s="9"/>
      <c r="R106" s="9"/>
      <c r="S106" s="137" t="s">
        <v>59</v>
      </c>
      <c r="T106" s="138">
        <f t="shared" si="13"/>
        <v>0</v>
      </c>
      <c r="U106" s="189">
        <f>T106/DropdownValues!$B$20/DropdownValues!$B$21</f>
        <v>0</v>
      </c>
      <c r="V106" s="190" t="str">
        <f t="shared" si="10"/>
        <v/>
      </c>
      <c r="W106" s="191" t="str">
        <f t="shared" si="11"/>
        <v/>
      </c>
      <c r="X106" s="211"/>
      <c r="Y106" s="3">
        <f t="shared" si="12"/>
        <v>6</v>
      </c>
    </row>
    <row r="107" spans="1:25" ht="15" customHeight="1" x14ac:dyDescent="0.35">
      <c r="A107" s="146">
        <v>106.1</v>
      </c>
      <c r="B107" s="27"/>
      <c r="C107" s="6"/>
      <c r="D107" s="7"/>
      <c r="E107" s="7"/>
      <c r="F107" s="7"/>
      <c r="G107" s="9"/>
      <c r="H107" s="8"/>
      <c r="I107" s="8"/>
      <c r="J107" s="8"/>
      <c r="K107" s="123"/>
      <c r="L107" s="123"/>
      <c r="M107" s="122"/>
      <c r="N107" s="124"/>
      <c r="O107" s="7"/>
      <c r="P107" s="7"/>
      <c r="Q107" s="9"/>
      <c r="R107" s="9"/>
      <c r="S107" s="137" t="s">
        <v>59</v>
      </c>
      <c r="T107" s="138">
        <f t="shared" si="13"/>
        <v>0</v>
      </c>
      <c r="U107" s="189">
        <f>T107/DropdownValues!$B$20/DropdownValues!$B$21</f>
        <v>0</v>
      </c>
      <c r="V107" s="190" t="str">
        <f t="shared" si="10"/>
        <v/>
      </c>
      <c r="W107" s="191" t="str">
        <f t="shared" si="11"/>
        <v/>
      </c>
      <c r="X107" s="211"/>
      <c r="Y107" s="3">
        <f t="shared" si="12"/>
        <v>6</v>
      </c>
    </row>
    <row r="108" spans="1:25" ht="15" customHeight="1" x14ac:dyDescent="0.35">
      <c r="A108" s="146">
        <v>107.1</v>
      </c>
      <c r="B108" s="27"/>
      <c r="C108" s="6"/>
      <c r="D108" s="7"/>
      <c r="E108" s="7"/>
      <c r="F108" s="7"/>
      <c r="G108" s="9"/>
      <c r="H108" s="8"/>
      <c r="I108" s="8"/>
      <c r="J108" s="8"/>
      <c r="K108" s="123"/>
      <c r="L108" s="123"/>
      <c r="M108" s="122"/>
      <c r="N108" s="124"/>
      <c r="O108" s="7"/>
      <c r="P108" s="7"/>
      <c r="Q108" s="9"/>
      <c r="R108" s="9"/>
      <c r="S108" s="137" t="s">
        <v>59</v>
      </c>
      <c r="T108" s="138">
        <f t="shared" si="13"/>
        <v>0</v>
      </c>
      <c r="U108" s="189">
        <f>T108/DropdownValues!$B$20/DropdownValues!$B$21</f>
        <v>0</v>
      </c>
      <c r="V108" s="190" t="str">
        <f t="shared" si="10"/>
        <v/>
      </c>
      <c r="W108" s="191" t="str">
        <f t="shared" si="11"/>
        <v/>
      </c>
      <c r="X108" s="211"/>
      <c r="Y108" s="3">
        <f t="shared" si="12"/>
        <v>6</v>
      </c>
    </row>
    <row r="109" spans="1:25" ht="15" customHeight="1" x14ac:dyDescent="0.35">
      <c r="A109" s="146">
        <v>108.1</v>
      </c>
      <c r="B109" s="27"/>
      <c r="C109" s="6"/>
      <c r="D109" s="7"/>
      <c r="E109" s="7"/>
      <c r="F109" s="7"/>
      <c r="G109" s="9"/>
      <c r="H109" s="8"/>
      <c r="I109" s="8"/>
      <c r="J109" s="8"/>
      <c r="K109" s="123"/>
      <c r="L109" s="123"/>
      <c r="M109" s="122"/>
      <c r="N109" s="124"/>
      <c r="O109" s="7"/>
      <c r="P109" s="7"/>
      <c r="Q109" s="9"/>
      <c r="R109" s="9"/>
      <c r="S109" s="137" t="s">
        <v>59</v>
      </c>
      <c r="T109" s="138">
        <f t="shared" si="13"/>
        <v>0</v>
      </c>
      <c r="U109" s="189">
        <f>T109/DropdownValues!$B$20/DropdownValues!$B$21</f>
        <v>0</v>
      </c>
      <c r="V109" s="190" t="str">
        <f t="shared" si="10"/>
        <v/>
      </c>
      <c r="W109" s="191" t="str">
        <f t="shared" si="11"/>
        <v/>
      </c>
      <c r="X109" s="211"/>
      <c r="Y109" s="3">
        <f t="shared" si="12"/>
        <v>6</v>
      </c>
    </row>
    <row r="110" spans="1:25" ht="15" customHeight="1" x14ac:dyDescent="0.35">
      <c r="A110" s="146">
        <v>109.1</v>
      </c>
      <c r="B110" s="120"/>
      <c r="C110" s="6"/>
      <c r="D110" s="7"/>
      <c r="E110" s="7"/>
      <c r="F110" s="7"/>
      <c r="G110" s="9"/>
      <c r="H110" s="8"/>
      <c r="I110" s="8"/>
      <c r="J110" s="8"/>
      <c r="K110" s="123"/>
      <c r="L110" s="123"/>
      <c r="M110" s="122"/>
      <c r="N110" s="124"/>
      <c r="O110" s="7"/>
      <c r="P110" s="7"/>
      <c r="Q110" s="9"/>
      <c r="R110" s="9"/>
      <c r="S110" s="137" t="s">
        <v>59</v>
      </c>
      <c r="T110" s="138">
        <f t="shared" si="13"/>
        <v>0</v>
      </c>
      <c r="U110" s="189">
        <f>T110/DropdownValues!$B$20/DropdownValues!$B$21</f>
        <v>0</v>
      </c>
      <c r="V110" s="190" t="str">
        <f t="shared" si="10"/>
        <v/>
      </c>
      <c r="W110" s="191" t="str">
        <f t="shared" si="11"/>
        <v/>
      </c>
      <c r="X110" s="211"/>
      <c r="Y110" s="3">
        <f t="shared" si="12"/>
        <v>6</v>
      </c>
    </row>
    <row r="111" spans="1:25" ht="15" customHeight="1" x14ac:dyDescent="0.35">
      <c r="A111" s="146">
        <v>110.1</v>
      </c>
      <c r="B111" s="27"/>
      <c r="C111" s="6"/>
      <c r="D111" s="7"/>
      <c r="E111" s="7"/>
      <c r="F111" s="7"/>
      <c r="G111" s="9"/>
      <c r="H111" s="8"/>
      <c r="I111" s="8"/>
      <c r="J111" s="8"/>
      <c r="K111" s="123"/>
      <c r="L111" s="123"/>
      <c r="M111" s="122"/>
      <c r="N111" s="124"/>
      <c r="O111" s="7"/>
      <c r="P111" s="7"/>
      <c r="Q111" s="9"/>
      <c r="R111" s="9"/>
      <c r="S111" s="137" t="s">
        <v>59</v>
      </c>
      <c r="T111" s="138">
        <f t="shared" si="13"/>
        <v>0</v>
      </c>
      <c r="U111" s="189">
        <f>T111/DropdownValues!$B$20/DropdownValues!$B$21</f>
        <v>0</v>
      </c>
      <c r="V111" s="190" t="str">
        <f t="shared" si="10"/>
        <v/>
      </c>
      <c r="W111" s="191" t="str">
        <f t="shared" si="11"/>
        <v/>
      </c>
      <c r="X111" s="211"/>
      <c r="Y111" s="3">
        <f t="shared" si="12"/>
        <v>6</v>
      </c>
    </row>
    <row r="112" spans="1:25" ht="15" customHeight="1" x14ac:dyDescent="0.35">
      <c r="A112" s="146">
        <v>111.1</v>
      </c>
      <c r="B112" s="27"/>
      <c r="C112" s="6"/>
      <c r="D112" s="7"/>
      <c r="E112" s="7"/>
      <c r="F112" s="7"/>
      <c r="G112" s="9"/>
      <c r="H112" s="8"/>
      <c r="I112" s="8"/>
      <c r="J112" s="8"/>
      <c r="K112" s="123"/>
      <c r="L112" s="123"/>
      <c r="M112" s="122"/>
      <c r="N112" s="124"/>
      <c r="O112" s="7"/>
      <c r="P112" s="7"/>
      <c r="Q112" s="9"/>
      <c r="R112" s="9"/>
      <c r="S112" s="137" t="s">
        <v>59</v>
      </c>
      <c r="T112" s="138">
        <f t="shared" si="13"/>
        <v>0</v>
      </c>
      <c r="U112" s="189">
        <f>T112/DropdownValues!$B$20/DropdownValues!$B$21</f>
        <v>0</v>
      </c>
      <c r="V112" s="190" t="str">
        <f t="shared" si="10"/>
        <v/>
      </c>
      <c r="W112" s="191" t="str">
        <f t="shared" si="11"/>
        <v/>
      </c>
      <c r="X112" s="211"/>
      <c r="Y112" s="3">
        <f t="shared" si="12"/>
        <v>6</v>
      </c>
    </row>
    <row r="113" spans="1:25" ht="15" customHeight="1" x14ac:dyDescent="0.35">
      <c r="A113" s="146">
        <v>112.1</v>
      </c>
      <c r="B113" s="27"/>
      <c r="C113" s="6"/>
      <c r="D113" s="7"/>
      <c r="E113" s="121"/>
      <c r="F113" s="7"/>
      <c r="G113" s="9"/>
      <c r="H113" s="8"/>
      <c r="I113" s="8"/>
      <c r="J113" s="8"/>
      <c r="K113" s="123"/>
      <c r="L113" s="123"/>
      <c r="M113" s="122"/>
      <c r="N113" s="124"/>
      <c r="O113" s="7"/>
      <c r="P113" s="7"/>
      <c r="Q113" s="9"/>
      <c r="R113" s="9"/>
      <c r="S113" s="137" t="s">
        <v>59</v>
      </c>
      <c r="T113" s="138">
        <f t="shared" si="13"/>
        <v>0</v>
      </c>
      <c r="U113" s="189">
        <f>T113/DropdownValues!$B$20/DropdownValues!$B$21</f>
        <v>0</v>
      </c>
      <c r="V113" s="190" t="str">
        <f t="shared" si="10"/>
        <v/>
      </c>
      <c r="W113" s="191" t="str">
        <f t="shared" si="11"/>
        <v/>
      </c>
      <c r="X113" s="211"/>
      <c r="Y113" s="3">
        <f t="shared" si="12"/>
        <v>6</v>
      </c>
    </row>
    <row r="114" spans="1:25" ht="15" customHeight="1" x14ac:dyDescent="0.35">
      <c r="A114" s="146">
        <v>113.1</v>
      </c>
      <c r="B114" s="120"/>
      <c r="C114" s="119"/>
      <c r="D114" s="121"/>
      <c r="E114" s="121"/>
      <c r="F114" s="121"/>
      <c r="G114" s="122"/>
      <c r="H114" s="123"/>
      <c r="I114" s="123"/>
      <c r="J114" s="123"/>
      <c r="K114" s="123"/>
      <c r="L114" s="123"/>
      <c r="M114" s="122"/>
      <c r="N114" s="124"/>
      <c r="O114" s="121"/>
      <c r="P114" s="121"/>
      <c r="Q114" s="122"/>
      <c r="R114" s="122"/>
      <c r="S114" s="137" t="s">
        <v>59</v>
      </c>
      <c r="T114" s="138">
        <f t="shared" si="13"/>
        <v>0</v>
      </c>
      <c r="U114" s="189">
        <f>T114/DropdownValues!$B$20/DropdownValues!$B$21</f>
        <v>0</v>
      </c>
      <c r="V114" s="190" t="str">
        <f t="shared" si="10"/>
        <v/>
      </c>
      <c r="W114" s="191" t="str">
        <f t="shared" si="11"/>
        <v/>
      </c>
      <c r="X114" s="211"/>
      <c r="Y114" s="3">
        <f t="shared" si="12"/>
        <v>6</v>
      </c>
    </row>
    <row r="115" spans="1:25" ht="15" customHeight="1" x14ac:dyDescent="0.35">
      <c r="A115" s="146">
        <v>114.1</v>
      </c>
      <c r="B115" s="120"/>
      <c r="C115" s="6"/>
      <c r="D115" s="121"/>
      <c r="E115" s="121"/>
      <c r="F115" s="121"/>
      <c r="G115" s="122"/>
      <c r="H115" s="123"/>
      <c r="I115" s="123"/>
      <c r="J115" s="123"/>
      <c r="K115" s="123"/>
      <c r="L115" s="123"/>
      <c r="M115" s="122"/>
      <c r="N115" s="124"/>
      <c r="O115" s="7"/>
      <c r="P115" s="121"/>
      <c r="Q115" s="9"/>
      <c r="R115" s="9"/>
      <c r="S115" s="137" t="s">
        <v>59</v>
      </c>
      <c r="T115" s="138">
        <f t="shared" si="13"/>
        <v>0</v>
      </c>
      <c r="U115" s="189">
        <f>T115/DropdownValues!$B$20/DropdownValues!$B$21</f>
        <v>0</v>
      </c>
      <c r="V115" s="190" t="str">
        <f t="shared" si="10"/>
        <v/>
      </c>
      <c r="W115" s="191" t="str">
        <f t="shared" si="11"/>
        <v/>
      </c>
      <c r="X115" s="211"/>
      <c r="Y115" s="3">
        <f t="shared" si="12"/>
        <v>6</v>
      </c>
    </row>
    <row r="116" spans="1:25" ht="15" customHeight="1" x14ac:dyDescent="0.35">
      <c r="A116" s="146">
        <v>115.1</v>
      </c>
      <c r="B116" s="120"/>
      <c r="C116" s="6"/>
      <c r="D116" s="121"/>
      <c r="E116" s="121"/>
      <c r="F116" s="121"/>
      <c r="G116" s="122"/>
      <c r="H116" s="123"/>
      <c r="I116" s="123"/>
      <c r="J116" s="123"/>
      <c r="K116" s="123"/>
      <c r="L116" s="123"/>
      <c r="M116" s="122"/>
      <c r="N116" s="124"/>
      <c r="O116" s="7"/>
      <c r="P116" s="121"/>
      <c r="Q116" s="9"/>
      <c r="R116" s="9"/>
      <c r="S116" s="137" t="s">
        <v>59</v>
      </c>
      <c r="T116" s="138">
        <f t="shared" si="13"/>
        <v>0</v>
      </c>
      <c r="U116" s="189">
        <f>T116/DropdownValues!$B$20/DropdownValues!$B$21</f>
        <v>0</v>
      </c>
      <c r="V116" s="190" t="str">
        <f t="shared" si="10"/>
        <v/>
      </c>
      <c r="W116" s="191" t="str">
        <f t="shared" si="11"/>
        <v/>
      </c>
      <c r="X116" s="211"/>
      <c r="Y116" s="3">
        <f t="shared" si="12"/>
        <v>6</v>
      </c>
    </row>
    <row r="117" spans="1:25" ht="15" customHeight="1" x14ac:dyDescent="0.35">
      <c r="A117" s="146">
        <v>116.1</v>
      </c>
      <c r="B117" s="120"/>
      <c r="C117" s="6"/>
      <c r="D117" s="121"/>
      <c r="E117" s="121"/>
      <c r="F117" s="121"/>
      <c r="G117" s="122"/>
      <c r="H117" s="123"/>
      <c r="I117" s="123"/>
      <c r="J117" s="123"/>
      <c r="K117" s="123"/>
      <c r="L117" s="123"/>
      <c r="M117" s="122"/>
      <c r="N117" s="124"/>
      <c r="O117" s="7"/>
      <c r="P117" s="121"/>
      <c r="Q117" s="9"/>
      <c r="R117" s="9"/>
      <c r="S117" s="137" t="s">
        <v>59</v>
      </c>
      <c r="T117" s="138">
        <f t="shared" si="13"/>
        <v>0</v>
      </c>
      <c r="U117" s="189">
        <f>T117/DropdownValues!$B$20/DropdownValues!$B$21</f>
        <v>0</v>
      </c>
      <c r="V117" s="190" t="str">
        <f t="shared" si="10"/>
        <v/>
      </c>
      <c r="W117" s="191" t="str">
        <f t="shared" si="11"/>
        <v/>
      </c>
      <c r="X117" s="211"/>
      <c r="Y117" s="3">
        <f t="shared" si="12"/>
        <v>6</v>
      </c>
    </row>
    <row r="118" spans="1:25" ht="15" customHeight="1" x14ac:dyDescent="0.35">
      <c r="A118" s="146">
        <v>117.1</v>
      </c>
      <c r="B118" s="120"/>
      <c r="C118" s="6"/>
      <c r="D118" s="121"/>
      <c r="E118" s="121"/>
      <c r="F118" s="121"/>
      <c r="G118" s="122"/>
      <c r="H118" s="123"/>
      <c r="I118" s="123"/>
      <c r="J118" s="123"/>
      <c r="K118" s="123"/>
      <c r="L118" s="123"/>
      <c r="M118" s="122"/>
      <c r="N118" s="124"/>
      <c r="O118" s="7"/>
      <c r="P118" s="121"/>
      <c r="Q118" s="9"/>
      <c r="R118" s="9"/>
      <c r="S118" s="137" t="s">
        <v>59</v>
      </c>
      <c r="T118" s="138">
        <v>0</v>
      </c>
      <c r="U118" s="189">
        <v>2.9999999999999997E-4</v>
      </c>
      <c r="V118" s="190" t="str">
        <f t="shared" si="10"/>
        <v/>
      </c>
      <c r="W118" s="191" t="str">
        <f t="shared" si="11"/>
        <v/>
      </c>
      <c r="X118" s="211"/>
      <c r="Y118" s="3">
        <f t="shared" si="12"/>
        <v>6</v>
      </c>
    </row>
    <row r="119" spans="1:25" ht="15" customHeight="1" x14ac:dyDescent="0.35">
      <c r="A119" s="146">
        <v>118.1</v>
      </c>
      <c r="B119" s="120"/>
      <c r="C119" s="6"/>
      <c r="D119" s="121"/>
      <c r="E119" s="121"/>
      <c r="F119" s="121"/>
      <c r="G119" s="122"/>
      <c r="H119" s="123"/>
      <c r="I119" s="123"/>
      <c r="J119" s="123"/>
      <c r="K119" s="123"/>
      <c r="L119" s="123"/>
      <c r="M119" s="122"/>
      <c r="N119" s="124"/>
      <c r="O119" s="7"/>
      <c r="P119" s="121"/>
      <c r="Q119" s="9"/>
      <c r="R119" s="9"/>
      <c r="S119" s="137" t="s">
        <v>59</v>
      </c>
      <c r="T119" s="138">
        <f t="shared" ref="T119:T150" si="14">M119*N119*L119</f>
        <v>0</v>
      </c>
      <c r="U119" s="189">
        <f>T119/DropdownValues!$B$20/DropdownValues!$B$21</f>
        <v>0</v>
      </c>
      <c r="V119" s="190" t="str">
        <f t="shared" si="10"/>
        <v/>
      </c>
      <c r="W119" s="191" t="str">
        <f t="shared" si="11"/>
        <v/>
      </c>
      <c r="X119" s="211"/>
      <c r="Y119" s="3">
        <f t="shared" si="12"/>
        <v>6</v>
      </c>
    </row>
    <row r="120" spans="1:25" ht="15" customHeight="1" x14ac:dyDescent="0.35">
      <c r="A120" s="146">
        <v>119.1</v>
      </c>
      <c r="B120" s="120"/>
      <c r="C120" s="6"/>
      <c r="D120" s="121"/>
      <c r="E120" s="121"/>
      <c r="F120" s="121"/>
      <c r="G120" s="122"/>
      <c r="H120" s="123"/>
      <c r="I120" s="123"/>
      <c r="J120" s="123"/>
      <c r="K120" s="123"/>
      <c r="L120" s="123"/>
      <c r="M120" s="122"/>
      <c r="N120" s="124"/>
      <c r="O120" s="7"/>
      <c r="P120" s="121"/>
      <c r="Q120" s="9"/>
      <c r="R120" s="9"/>
      <c r="S120" s="137" t="s">
        <v>59</v>
      </c>
      <c r="T120" s="138">
        <f t="shared" si="14"/>
        <v>0</v>
      </c>
      <c r="U120" s="189">
        <f>T120/DropdownValues!$B$20/DropdownValues!$B$21</f>
        <v>0</v>
      </c>
      <c r="V120" s="190" t="str">
        <f t="shared" si="10"/>
        <v/>
      </c>
      <c r="W120" s="191" t="str">
        <f t="shared" si="11"/>
        <v/>
      </c>
      <c r="X120" s="211"/>
      <c r="Y120" s="3">
        <f t="shared" si="12"/>
        <v>6</v>
      </c>
    </row>
    <row r="121" spans="1:25" ht="15" customHeight="1" x14ac:dyDescent="0.35">
      <c r="A121" s="146">
        <v>120.1</v>
      </c>
      <c r="B121" s="120"/>
      <c r="C121" s="6"/>
      <c r="D121" s="121"/>
      <c r="E121" s="121"/>
      <c r="F121" s="7"/>
      <c r="G121" s="9"/>
      <c r="H121" s="123"/>
      <c r="I121" s="123"/>
      <c r="J121" s="8"/>
      <c r="K121" s="123"/>
      <c r="L121" s="123"/>
      <c r="M121" s="122"/>
      <c r="N121" s="124"/>
      <c r="O121" s="7"/>
      <c r="P121" s="121"/>
      <c r="Q121" s="9"/>
      <c r="R121" s="9"/>
      <c r="S121" s="137" t="s">
        <v>59</v>
      </c>
      <c r="T121" s="138">
        <f t="shared" si="14"/>
        <v>0</v>
      </c>
      <c r="U121" s="189">
        <f>T121/DropdownValues!$B$20/DropdownValues!$B$21</f>
        <v>0</v>
      </c>
      <c r="V121" s="190" t="str">
        <f t="shared" si="10"/>
        <v/>
      </c>
      <c r="W121" s="191" t="str">
        <f t="shared" si="11"/>
        <v/>
      </c>
      <c r="X121" s="211"/>
      <c r="Y121" s="3">
        <f t="shared" si="12"/>
        <v>6</v>
      </c>
    </row>
    <row r="122" spans="1:25" ht="15" customHeight="1" x14ac:dyDescent="0.35">
      <c r="A122" s="146">
        <v>121.1</v>
      </c>
      <c r="B122" s="120"/>
      <c r="C122" s="6"/>
      <c r="D122" s="121"/>
      <c r="E122" s="121"/>
      <c r="F122" s="121"/>
      <c r="G122" s="122"/>
      <c r="H122" s="123"/>
      <c r="I122" s="123"/>
      <c r="J122" s="123"/>
      <c r="K122" s="123"/>
      <c r="L122" s="123"/>
      <c r="M122" s="122"/>
      <c r="N122" s="124"/>
      <c r="O122" s="7"/>
      <c r="P122" s="121"/>
      <c r="Q122" s="9"/>
      <c r="R122" s="9"/>
      <c r="S122" s="137" t="s">
        <v>36</v>
      </c>
      <c r="T122" s="138">
        <f t="shared" si="14"/>
        <v>0</v>
      </c>
      <c r="U122" s="182">
        <f>T122/DropdownValues!$B$20/DropdownValues!$B$21</f>
        <v>0</v>
      </c>
      <c r="V122" s="190" t="str">
        <f t="shared" si="10"/>
        <v/>
      </c>
      <c r="W122" s="191" t="str">
        <f t="shared" si="11"/>
        <v/>
      </c>
      <c r="X122" s="211"/>
      <c r="Y122" s="3">
        <f t="shared" si="12"/>
        <v>6</v>
      </c>
    </row>
    <row r="123" spans="1:25" ht="15" customHeight="1" x14ac:dyDescent="0.35">
      <c r="A123" s="146">
        <v>122.1</v>
      </c>
      <c r="B123" s="120"/>
      <c r="C123" s="6"/>
      <c r="D123" s="121"/>
      <c r="E123" s="121"/>
      <c r="F123" s="121"/>
      <c r="G123" s="122"/>
      <c r="H123" s="123"/>
      <c r="I123" s="123"/>
      <c r="J123" s="123"/>
      <c r="K123" s="123"/>
      <c r="L123" s="123"/>
      <c r="M123" s="122"/>
      <c r="N123" s="124"/>
      <c r="O123" s="7"/>
      <c r="P123" s="121"/>
      <c r="Q123" s="9"/>
      <c r="R123" s="9"/>
      <c r="S123" s="137" t="s">
        <v>36</v>
      </c>
      <c r="T123" s="138">
        <f t="shared" si="14"/>
        <v>0</v>
      </c>
      <c r="U123" s="182">
        <f>T123/DropdownValues!$B$20/DropdownValues!$B$21</f>
        <v>0</v>
      </c>
      <c r="V123" s="190" t="str">
        <f t="shared" si="10"/>
        <v/>
      </c>
      <c r="W123" s="191" t="str">
        <f t="shared" si="11"/>
        <v/>
      </c>
      <c r="X123" s="211"/>
      <c r="Y123" s="3">
        <f t="shared" si="12"/>
        <v>6</v>
      </c>
    </row>
    <row r="124" spans="1:25" ht="15" customHeight="1" x14ac:dyDescent="0.35">
      <c r="A124" s="146">
        <v>123.1</v>
      </c>
      <c r="B124" s="120"/>
      <c r="C124" s="6"/>
      <c r="D124" s="121"/>
      <c r="E124" s="121"/>
      <c r="F124" s="121"/>
      <c r="G124" s="122"/>
      <c r="H124" s="123"/>
      <c r="I124" s="123"/>
      <c r="J124" s="123"/>
      <c r="K124" s="123"/>
      <c r="L124" s="123"/>
      <c r="M124" s="122"/>
      <c r="N124" s="124"/>
      <c r="O124" s="7"/>
      <c r="P124" s="121"/>
      <c r="Q124" s="9"/>
      <c r="R124" s="9"/>
      <c r="S124" s="137" t="s">
        <v>36</v>
      </c>
      <c r="T124" s="138">
        <f t="shared" si="14"/>
        <v>0</v>
      </c>
      <c r="U124" s="182">
        <f>T124/DropdownValues!$B$20/DropdownValues!$B$21</f>
        <v>0</v>
      </c>
      <c r="V124" s="190" t="str">
        <f t="shared" si="10"/>
        <v/>
      </c>
      <c r="W124" s="191" t="str">
        <f t="shared" si="11"/>
        <v/>
      </c>
      <c r="X124" s="211"/>
      <c r="Y124" s="3">
        <f t="shared" si="12"/>
        <v>6</v>
      </c>
    </row>
    <row r="125" spans="1:25" ht="15" customHeight="1" x14ac:dyDescent="0.35">
      <c r="A125" s="146">
        <v>124.1</v>
      </c>
      <c r="B125" s="120"/>
      <c r="C125" s="6"/>
      <c r="D125" s="121"/>
      <c r="E125" s="121"/>
      <c r="F125" s="121"/>
      <c r="G125" s="122"/>
      <c r="H125" s="123"/>
      <c r="I125" s="123"/>
      <c r="J125" s="123"/>
      <c r="K125" s="123"/>
      <c r="L125" s="123"/>
      <c r="M125" s="122"/>
      <c r="N125" s="124"/>
      <c r="O125" s="7"/>
      <c r="P125" s="121"/>
      <c r="Q125" s="9"/>
      <c r="R125" s="9"/>
      <c r="S125" s="137" t="s">
        <v>36</v>
      </c>
      <c r="T125" s="138">
        <f t="shared" si="14"/>
        <v>0</v>
      </c>
      <c r="U125" s="182">
        <f>T125/DropdownValues!$B$20/DropdownValues!$B$21</f>
        <v>0</v>
      </c>
      <c r="V125" s="190" t="str">
        <f t="shared" si="10"/>
        <v/>
      </c>
      <c r="W125" s="191" t="str">
        <f t="shared" si="11"/>
        <v/>
      </c>
      <c r="X125" s="211"/>
      <c r="Y125" s="3">
        <f t="shared" si="12"/>
        <v>6</v>
      </c>
    </row>
    <row r="126" spans="1:25" ht="15" customHeight="1" x14ac:dyDescent="0.35">
      <c r="A126" s="146">
        <v>125.1</v>
      </c>
      <c r="B126" s="120"/>
      <c r="C126" s="6"/>
      <c r="D126" s="121"/>
      <c r="E126" s="121"/>
      <c r="F126" s="121"/>
      <c r="G126" s="122"/>
      <c r="H126" s="123"/>
      <c r="I126" s="123"/>
      <c r="J126" s="123"/>
      <c r="K126" s="123"/>
      <c r="L126" s="123"/>
      <c r="M126" s="122"/>
      <c r="N126" s="124"/>
      <c r="O126" s="7"/>
      <c r="P126" s="121"/>
      <c r="Q126" s="9"/>
      <c r="R126" s="9"/>
      <c r="S126" s="137" t="s">
        <v>36</v>
      </c>
      <c r="T126" s="138">
        <f t="shared" si="14"/>
        <v>0</v>
      </c>
      <c r="U126" s="182">
        <f>T126/DropdownValues!$B$20/DropdownValues!$B$21</f>
        <v>0</v>
      </c>
      <c r="V126" s="190" t="str">
        <f t="shared" si="10"/>
        <v/>
      </c>
      <c r="W126" s="191" t="str">
        <f t="shared" si="11"/>
        <v/>
      </c>
      <c r="X126" s="211"/>
      <c r="Y126" s="3">
        <f t="shared" ref="Y126:Y157" si="15">COUNTA(A126:W126)</f>
        <v>6</v>
      </c>
    </row>
    <row r="127" spans="1:25" ht="15" customHeight="1" x14ac:dyDescent="0.35">
      <c r="A127" s="146">
        <v>126.1</v>
      </c>
      <c r="B127" s="120"/>
      <c r="C127" s="6"/>
      <c r="D127" s="121"/>
      <c r="E127" s="121"/>
      <c r="F127" s="121"/>
      <c r="G127" s="122"/>
      <c r="H127" s="123"/>
      <c r="I127" s="123"/>
      <c r="J127" s="123"/>
      <c r="K127" s="123"/>
      <c r="L127" s="123"/>
      <c r="M127" s="122"/>
      <c r="N127" s="124"/>
      <c r="O127" s="7"/>
      <c r="P127" s="121"/>
      <c r="Q127" s="9"/>
      <c r="R127" s="9"/>
      <c r="S127" s="137" t="s">
        <v>59</v>
      </c>
      <c r="T127" s="138">
        <f t="shared" si="14"/>
        <v>0</v>
      </c>
      <c r="U127" s="182">
        <f>T127/DropdownValues!$B$20/DropdownValues!$B$21</f>
        <v>0</v>
      </c>
      <c r="V127" s="190" t="str">
        <f t="shared" si="10"/>
        <v/>
      </c>
      <c r="W127" s="191" t="str">
        <f t="shared" si="11"/>
        <v/>
      </c>
      <c r="X127" s="211"/>
      <c r="Y127" s="3">
        <f t="shared" si="15"/>
        <v>6</v>
      </c>
    </row>
    <row r="128" spans="1:25" ht="15" customHeight="1" x14ac:dyDescent="0.35">
      <c r="A128" s="146">
        <v>127.1</v>
      </c>
      <c r="B128" s="27"/>
      <c r="C128" s="6"/>
      <c r="D128" s="7"/>
      <c r="E128" s="7"/>
      <c r="F128" s="7"/>
      <c r="G128" s="9"/>
      <c r="H128" s="8"/>
      <c r="I128" s="8"/>
      <c r="J128" s="8"/>
      <c r="K128" s="123"/>
      <c r="L128" s="123"/>
      <c r="M128" s="122"/>
      <c r="N128" s="124"/>
      <c r="O128" s="7"/>
      <c r="P128" s="7"/>
      <c r="Q128" s="9"/>
      <c r="R128" s="9"/>
      <c r="S128" s="139" t="s">
        <v>59</v>
      </c>
      <c r="T128" s="140">
        <f t="shared" si="14"/>
        <v>0</v>
      </c>
      <c r="U128" s="183">
        <f>T128/DropdownValues!$B$20/DropdownValues!$B$21</f>
        <v>0</v>
      </c>
      <c r="V128" s="190" t="str">
        <f t="shared" si="10"/>
        <v/>
      </c>
      <c r="W128" s="191" t="str">
        <f t="shared" si="11"/>
        <v/>
      </c>
      <c r="X128" s="211"/>
      <c r="Y128" s="3">
        <f t="shared" si="15"/>
        <v>6</v>
      </c>
    </row>
    <row r="129" spans="1:25" ht="15" customHeight="1" x14ac:dyDescent="0.35">
      <c r="A129" s="146">
        <v>128.1</v>
      </c>
      <c r="B129" s="27"/>
      <c r="C129" s="6"/>
      <c r="D129" s="7"/>
      <c r="E129" s="7"/>
      <c r="F129" s="7"/>
      <c r="G129" s="9"/>
      <c r="H129" s="8"/>
      <c r="I129" s="8"/>
      <c r="J129" s="8"/>
      <c r="K129" s="123"/>
      <c r="L129" s="123"/>
      <c r="M129" s="122"/>
      <c r="N129" s="124"/>
      <c r="O129" s="7"/>
      <c r="P129" s="7"/>
      <c r="Q129" s="9"/>
      <c r="R129" s="122"/>
      <c r="S129" s="9" t="s">
        <v>59</v>
      </c>
      <c r="T129" s="140">
        <f t="shared" si="14"/>
        <v>0</v>
      </c>
      <c r="U129" s="170">
        <f>T129/DropdownValues!$B$20/DropdownValues!$B$21</f>
        <v>0</v>
      </c>
      <c r="V129" s="190" t="str">
        <f t="shared" si="10"/>
        <v/>
      </c>
      <c r="W129" s="191" t="str">
        <f t="shared" si="11"/>
        <v/>
      </c>
      <c r="X129" s="211"/>
      <c r="Y129" s="3">
        <f t="shared" si="15"/>
        <v>6</v>
      </c>
    </row>
    <row r="130" spans="1:25" ht="15" customHeight="1" x14ac:dyDescent="0.35">
      <c r="A130" s="146">
        <v>129.1</v>
      </c>
      <c r="B130" s="27"/>
      <c r="C130" s="6"/>
      <c r="D130" s="7"/>
      <c r="E130" s="7"/>
      <c r="F130" s="7"/>
      <c r="G130" s="9"/>
      <c r="H130" s="8"/>
      <c r="I130" s="8"/>
      <c r="J130" s="8"/>
      <c r="K130" s="123"/>
      <c r="L130" s="123"/>
      <c r="M130" s="122"/>
      <c r="N130" s="124"/>
      <c r="O130" s="7"/>
      <c r="P130" s="7"/>
      <c r="Q130" s="9"/>
      <c r="R130" s="9"/>
      <c r="S130" s="9" t="s">
        <v>36</v>
      </c>
      <c r="T130" s="140">
        <f t="shared" si="14"/>
        <v>0</v>
      </c>
      <c r="U130" s="170">
        <f>T130/DropdownValues!$B$20/DropdownValues!$B$21</f>
        <v>0</v>
      </c>
      <c r="V130" s="190" t="str">
        <f t="shared" si="10"/>
        <v/>
      </c>
      <c r="W130" s="191" t="str">
        <f t="shared" si="11"/>
        <v/>
      </c>
      <c r="X130" s="211"/>
      <c r="Y130" s="3">
        <f t="shared" si="15"/>
        <v>6</v>
      </c>
    </row>
    <row r="131" spans="1:25" ht="15" customHeight="1" x14ac:dyDescent="0.35">
      <c r="A131" s="146">
        <v>130.1</v>
      </c>
      <c r="B131" s="27"/>
      <c r="C131" s="6"/>
      <c r="D131" s="7"/>
      <c r="E131" s="7"/>
      <c r="F131" s="7"/>
      <c r="G131" s="9"/>
      <c r="H131" s="8"/>
      <c r="I131" s="8"/>
      <c r="J131" s="8"/>
      <c r="K131" s="123"/>
      <c r="L131" s="123"/>
      <c r="M131" s="122"/>
      <c r="N131" s="124"/>
      <c r="O131" s="7"/>
      <c r="P131" s="7"/>
      <c r="Q131" s="9"/>
      <c r="R131" s="9"/>
      <c r="S131" s="9" t="s">
        <v>59</v>
      </c>
      <c r="T131" s="140">
        <f t="shared" si="14"/>
        <v>0</v>
      </c>
      <c r="U131" s="170">
        <f>T131/DropdownValues!$B$20/DropdownValues!$B$21</f>
        <v>0</v>
      </c>
      <c r="V131" s="190" t="str">
        <f t="shared" ref="V131:V194" si="16">IFERROR(VLOOKUP(K131,Grade_Pay,2),"")</f>
        <v/>
      </c>
      <c r="W131" s="191" t="str">
        <f t="shared" ref="W131:W194" si="17">IFERROR(U131*V131,"")</f>
        <v/>
      </c>
      <c r="X131" s="211"/>
      <c r="Y131" s="3">
        <f t="shared" si="15"/>
        <v>6</v>
      </c>
    </row>
    <row r="132" spans="1:25" ht="15" customHeight="1" x14ac:dyDescent="0.35">
      <c r="A132" s="146">
        <v>131.1</v>
      </c>
      <c r="B132" s="27"/>
      <c r="C132" s="6"/>
      <c r="D132" s="7"/>
      <c r="E132" s="7"/>
      <c r="F132" s="7"/>
      <c r="G132" s="9"/>
      <c r="H132" s="8"/>
      <c r="I132" s="8"/>
      <c r="J132" s="8"/>
      <c r="K132" s="123"/>
      <c r="L132" s="123"/>
      <c r="M132" s="122"/>
      <c r="N132" s="124"/>
      <c r="O132" s="7"/>
      <c r="P132" s="7"/>
      <c r="Q132" s="9"/>
      <c r="R132" s="9"/>
      <c r="S132" s="9" t="s">
        <v>59</v>
      </c>
      <c r="T132" s="140">
        <f t="shared" si="14"/>
        <v>0</v>
      </c>
      <c r="U132" s="170">
        <f>T132/DropdownValues!$B$20/DropdownValues!$B$21</f>
        <v>0</v>
      </c>
      <c r="V132" s="190" t="str">
        <f t="shared" si="16"/>
        <v/>
      </c>
      <c r="W132" s="191" t="str">
        <f t="shared" si="17"/>
        <v/>
      </c>
      <c r="X132" s="211"/>
      <c r="Y132" s="3">
        <f t="shared" si="15"/>
        <v>6</v>
      </c>
    </row>
    <row r="133" spans="1:25" ht="15" customHeight="1" x14ac:dyDescent="0.35">
      <c r="A133" s="146">
        <v>132.1</v>
      </c>
      <c r="B133" s="27"/>
      <c r="C133" s="6"/>
      <c r="D133" s="7"/>
      <c r="E133" s="7"/>
      <c r="F133" s="7"/>
      <c r="G133" s="9"/>
      <c r="H133" s="8"/>
      <c r="I133" s="8"/>
      <c r="J133" s="8"/>
      <c r="K133" s="123"/>
      <c r="L133" s="123"/>
      <c r="M133" s="122"/>
      <c r="N133" s="124"/>
      <c r="O133" s="7"/>
      <c r="P133" s="7"/>
      <c r="Q133" s="9"/>
      <c r="R133" s="9"/>
      <c r="S133" s="9" t="s">
        <v>36</v>
      </c>
      <c r="T133" s="140">
        <f t="shared" si="14"/>
        <v>0</v>
      </c>
      <c r="U133" s="170">
        <f>T133/DropdownValues!$B$20/DropdownValues!$B$21</f>
        <v>0</v>
      </c>
      <c r="V133" s="190" t="str">
        <f t="shared" si="16"/>
        <v/>
      </c>
      <c r="W133" s="191" t="str">
        <f t="shared" si="17"/>
        <v/>
      </c>
      <c r="X133" s="211"/>
      <c r="Y133" s="3">
        <f t="shared" si="15"/>
        <v>6</v>
      </c>
    </row>
    <row r="134" spans="1:25" ht="15" customHeight="1" x14ac:dyDescent="0.35">
      <c r="A134" s="146">
        <v>133.1</v>
      </c>
      <c r="B134" s="202"/>
      <c r="C134" s="203"/>
      <c r="D134" s="7"/>
      <c r="E134" s="7"/>
      <c r="F134" s="7"/>
      <c r="G134" s="9"/>
      <c r="H134" s="8"/>
      <c r="I134" s="8"/>
      <c r="J134" s="8"/>
      <c r="K134" s="123"/>
      <c r="L134" s="123"/>
      <c r="M134" s="122"/>
      <c r="N134" s="124"/>
      <c r="O134" s="7"/>
      <c r="P134" s="7"/>
      <c r="Q134" s="9"/>
      <c r="R134" s="9"/>
      <c r="S134" s="9" t="s">
        <v>36</v>
      </c>
      <c r="T134" s="140">
        <f t="shared" si="14"/>
        <v>0</v>
      </c>
      <c r="U134" s="170">
        <f>T134/DropdownValues!$B$20/DropdownValues!$B$21</f>
        <v>0</v>
      </c>
      <c r="V134" s="190" t="str">
        <f t="shared" si="16"/>
        <v/>
      </c>
      <c r="W134" s="191" t="str">
        <f t="shared" si="17"/>
        <v/>
      </c>
      <c r="X134" s="211"/>
      <c r="Y134" s="3">
        <f t="shared" si="15"/>
        <v>6</v>
      </c>
    </row>
    <row r="135" spans="1:25" ht="15" customHeight="1" x14ac:dyDescent="0.35">
      <c r="A135" s="146">
        <v>134.1</v>
      </c>
      <c r="B135" s="202"/>
      <c r="C135" s="203"/>
      <c r="D135" s="7"/>
      <c r="E135" s="7"/>
      <c r="F135" s="7"/>
      <c r="G135" s="9"/>
      <c r="H135" s="8"/>
      <c r="I135" s="8"/>
      <c r="J135" s="8"/>
      <c r="K135" s="123"/>
      <c r="L135" s="123"/>
      <c r="M135" s="122"/>
      <c r="N135" s="124"/>
      <c r="O135" s="7"/>
      <c r="P135" s="7"/>
      <c r="Q135" s="9"/>
      <c r="R135" s="9"/>
      <c r="S135" s="9" t="s">
        <v>36</v>
      </c>
      <c r="T135" s="140">
        <f t="shared" si="14"/>
        <v>0</v>
      </c>
      <c r="U135" s="170">
        <f>T135/DropdownValues!$B$20/DropdownValues!$B$21</f>
        <v>0</v>
      </c>
      <c r="V135" s="190" t="str">
        <f t="shared" si="16"/>
        <v/>
      </c>
      <c r="W135" s="191" t="str">
        <f t="shared" si="17"/>
        <v/>
      </c>
      <c r="X135" s="211"/>
      <c r="Y135" s="3">
        <f t="shared" si="15"/>
        <v>6</v>
      </c>
    </row>
    <row r="136" spans="1:25" ht="15" customHeight="1" x14ac:dyDescent="0.35">
      <c r="A136" s="146">
        <v>135.1</v>
      </c>
      <c r="B136" s="202"/>
      <c r="C136" s="203"/>
      <c r="D136" s="7"/>
      <c r="E136" s="7"/>
      <c r="F136" s="7"/>
      <c r="G136" s="9"/>
      <c r="H136" s="8"/>
      <c r="I136" s="8"/>
      <c r="J136" s="8"/>
      <c r="K136" s="123"/>
      <c r="L136" s="123"/>
      <c r="M136" s="122"/>
      <c r="N136" s="124"/>
      <c r="O136" s="7"/>
      <c r="P136" s="7"/>
      <c r="Q136" s="9"/>
      <c r="R136" s="9"/>
      <c r="S136" s="9" t="s">
        <v>36</v>
      </c>
      <c r="T136" s="140">
        <f t="shared" si="14"/>
        <v>0</v>
      </c>
      <c r="U136" s="170">
        <f>T136/DropdownValues!$B$20/DropdownValues!$B$21</f>
        <v>0</v>
      </c>
      <c r="V136" s="190" t="str">
        <f t="shared" si="16"/>
        <v/>
      </c>
      <c r="W136" s="191" t="str">
        <f t="shared" si="17"/>
        <v/>
      </c>
      <c r="X136" s="211"/>
      <c r="Y136" s="3">
        <f t="shared" si="15"/>
        <v>6</v>
      </c>
    </row>
    <row r="137" spans="1:25" ht="15" customHeight="1" x14ac:dyDescent="0.35">
      <c r="A137" s="146">
        <v>136.1</v>
      </c>
      <c r="B137" s="202"/>
      <c r="C137" s="203"/>
      <c r="D137" s="7"/>
      <c r="E137" s="7"/>
      <c r="F137" s="7"/>
      <c r="G137" s="9"/>
      <c r="H137" s="8"/>
      <c r="I137" s="8"/>
      <c r="J137" s="8"/>
      <c r="K137" s="123"/>
      <c r="L137" s="123"/>
      <c r="M137" s="122"/>
      <c r="N137" s="124"/>
      <c r="O137" s="7"/>
      <c r="P137" s="7"/>
      <c r="Q137" s="9"/>
      <c r="R137" s="9"/>
      <c r="S137" s="9" t="s">
        <v>36</v>
      </c>
      <c r="T137" s="140">
        <f t="shared" si="14"/>
        <v>0</v>
      </c>
      <c r="U137" s="170">
        <f>T137/DropdownValues!$B$20/DropdownValues!$B$21</f>
        <v>0</v>
      </c>
      <c r="V137" s="190" t="str">
        <f t="shared" si="16"/>
        <v/>
      </c>
      <c r="W137" s="191" t="str">
        <f t="shared" si="17"/>
        <v/>
      </c>
      <c r="X137" s="211"/>
      <c r="Y137" s="3">
        <f t="shared" si="15"/>
        <v>6</v>
      </c>
    </row>
    <row r="138" spans="1:25" ht="15" customHeight="1" x14ac:dyDescent="0.35">
      <c r="A138" s="146">
        <v>137.1</v>
      </c>
      <c r="B138" s="202"/>
      <c r="C138" s="203"/>
      <c r="D138" s="7"/>
      <c r="E138" s="7"/>
      <c r="F138" s="7"/>
      <c r="G138" s="9"/>
      <c r="H138" s="8"/>
      <c r="I138" s="8"/>
      <c r="J138" s="8"/>
      <c r="K138" s="123"/>
      <c r="L138" s="123"/>
      <c r="M138" s="122"/>
      <c r="N138" s="124"/>
      <c r="O138" s="7"/>
      <c r="P138" s="7"/>
      <c r="Q138" s="9"/>
      <c r="R138" s="122"/>
      <c r="S138" s="9" t="s">
        <v>36</v>
      </c>
      <c r="T138" s="140">
        <f t="shared" si="14"/>
        <v>0</v>
      </c>
      <c r="U138" s="170">
        <f>T138/DropdownValues!$B$20/DropdownValues!$B$21</f>
        <v>0</v>
      </c>
      <c r="V138" s="190" t="str">
        <f t="shared" si="16"/>
        <v/>
      </c>
      <c r="W138" s="191" t="str">
        <f t="shared" si="17"/>
        <v/>
      </c>
      <c r="X138" s="211"/>
      <c r="Y138" s="3">
        <f t="shared" si="15"/>
        <v>6</v>
      </c>
    </row>
    <row r="139" spans="1:25" ht="15" customHeight="1" x14ac:dyDescent="0.35">
      <c r="A139" s="146">
        <v>138.1</v>
      </c>
      <c r="B139" s="202"/>
      <c r="C139" s="203"/>
      <c r="D139" s="7"/>
      <c r="E139" s="7"/>
      <c r="F139" s="7"/>
      <c r="G139" s="9"/>
      <c r="H139" s="8"/>
      <c r="I139" s="8"/>
      <c r="J139" s="8"/>
      <c r="K139" s="123"/>
      <c r="L139" s="123"/>
      <c r="M139" s="122"/>
      <c r="N139" s="124"/>
      <c r="O139" s="7"/>
      <c r="P139" s="7"/>
      <c r="Q139" s="9"/>
      <c r="R139" s="9"/>
      <c r="S139" s="9" t="s">
        <v>59</v>
      </c>
      <c r="T139" s="140">
        <f t="shared" si="14"/>
        <v>0</v>
      </c>
      <c r="U139" s="170">
        <f>T139/DropdownValues!$B$20/DropdownValues!$B$21</f>
        <v>0</v>
      </c>
      <c r="V139" s="190" t="str">
        <f t="shared" si="16"/>
        <v/>
      </c>
      <c r="W139" s="191" t="str">
        <f t="shared" si="17"/>
        <v/>
      </c>
      <c r="X139" s="211"/>
      <c r="Y139" s="3">
        <f t="shared" si="15"/>
        <v>6</v>
      </c>
    </row>
    <row r="140" spans="1:25" ht="15" customHeight="1" x14ac:dyDescent="0.35">
      <c r="A140" s="146">
        <v>139.1</v>
      </c>
      <c r="B140" s="202"/>
      <c r="C140" s="203"/>
      <c r="D140" s="7"/>
      <c r="E140" s="7"/>
      <c r="F140" s="7"/>
      <c r="G140" s="9"/>
      <c r="H140" s="8"/>
      <c r="I140" s="8"/>
      <c r="J140" s="8"/>
      <c r="K140" s="123"/>
      <c r="L140" s="123"/>
      <c r="M140" s="122"/>
      <c r="N140" s="124"/>
      <c r="O140" s="7"/>
      <c r="P140" s="7"/>
      <c r="Q140" s="9"/>
      <c r="R140" s="122"/>
      <c r="S140" s="9" t="s">
        <v>59</v>
      </c>
      <c r="T140" s="140">
        <f t="shared" si="14"/>
        <v>0</v>
      </c>
      <c r="U140" s="170">
        <f>T140/DropdownValues!$B$20/DropdownValues!$B$21</f>
        <v>0</v>
      </c>
      <c r="V140" s="190" t="str">
        <f t="shared" si="16"/>
        <v/>
      </c>
      <c r="W140" s="191" t="str">
        <f t="shared" si="17"/>
        <v/>
      </c>
      <c r="X140" s="211"/>
      <c r="Y140" s="3">
        <f t="shared" si="15"/>
        <v>6</v>
      </c>
    </row>
    <row r="141" spans="1:25" ht="15" customHeight="1" x14ac:dyDescent="0.35">
      <c r="A141" s="146">
        <v>140.1</v>
      </c>
      <c r="B141" s="165"/>
      <c r="C141" s="165"/>
      <c r="D141" s="7"/>
      <c r="E141" s="7"/>
      <c r="F141" s="7"/>
      <c r="G141" s="9"/>
      <c r="H141" s="8"/>
      <c r="I141" s="8"/>
      <c r="J141" s="8"/>
      <c r="K141" s="123"/>
      <c r="L141" s="123"/>
      <c r="M141" s="122"/>
      <c r="N141" s="124"/>
      <c r="O141" s="7"/>
      <c r="P141" s="7"/>
      <c r="Q141" s="9"/>
      <c r="R141" s="9"/>
      <c r="S141" s="9" t="s">
        <v>59</v>
      </c>
      <c r="T141" s="140">
        <f t="shared" si="14"/>
        <v>0</v>
      </c>
      <c r="U141" s="170">
        <f>T141/DropdownValues!$B$20/DropdownValues!$B$21</f>
        <v>0</v>
      </c>
      <c r="V141" s="190" t="str">
        <f t="shared" si="16"/>
        <v/>
      </c>
      <c r="W141" s="191" t="str">
        <f t="shared" si="17"/>
        <v/>
      </c>
      <c r="X141" s="211"/>
      <c r="Y141" s="3">
        <f t="shared" si="15"/>
        <v>6</v>
      </c>
    </row>
    <row r="142" spans="1:25" ht="15" customHeight="1" x14ac:dyDescent="0.35">
      <c r="A142" s="146">
        <v>141.1</v>
      </c>
      <c r="B142" s="204"/>
      <c r="C142" s="204"/>
      <c r="D142" s="7"/>
      <c r="E142" s="7"/>
      <c r="F142" s="7"/>
      <c r="G142" s="9"/>
      <c r="H142" s="8"/>
      <c r="I142" s="8"/>
      <c r="J142" s="8"/>
      <c r="K142" s="123"/>
      <c r="L142" s="123"/>
      <c r="M142" s="122"/>
      <c r="N142" s="124"/>
      <c r="O142" s="7"/>
      <c r="P142" s="7"/>
      <c r="Q142" s="9"/>
      <c r="R142" s="9"/>
      <c r="S142" s="9" t="s">
        <v>80</v>
      </c>
      <c r="T142" s="140">
        <f t="shared" si="14"/>
        <v>0</v>
      </c>
      <c r="U142" s="170">
        <f>T142/DropdownValues!$B$20/DropdownValues!$B$21</f>
        <v>0</v>
      </c>
      <c r="V142" s="190" t="str">
        <f t="shared" si="16"/>
        <v/>
      </c>
      <c r="W142" s="191" t="str">
        <f t="shared" si="17"/>
        <v/>
      </c>
      <c r="X142" s="211"/>
      <c r="Y142" s="3">
        <f t="shared" si="15"/>
        <v>6</v>
      </c>
    </row>
    <row r="143" spans="1:25" ht="15" customHeight="1" x14ac:dyDescent="0.35">
      <c r="A143" s="146">
        <v>142.1</v>
      </c>
      <c r="B143" s="204"/>
      <c r="C143" s="204"/>
      <c r="D143" s="7"/>
      <c r="E143" s="7"/>
      <c r="F143" s="7"/>
      <c r="G143" s="9"/>
      <c r="H143" s="8"/>
      <c r="I143" s="8"/>
      <c r="J143" s="8"/>
      <c r="K143" s="123"/>
      <c r="L143" s="123"/>
      <c r="M143" s="122"/>
      <c r="N143" s="124"/>
      <c r="O143" s="7"/>
      <c r="P143" s="7"/>
      <c r="Q143" s="9"/>
      <c r="R143" s="9"/>
      <c r="S143" s="9" t="s">
        <v>80</v>
      </c>
      <c r="T143" s="140">
        <f t="shared" si="14"/>
        <v>0</v>
      </c>
      <c r="U143" s="170">
        <f>T143/DropdownValues!$B$20/DropdownValues!$B$21</f>
        <v>0</v>
      </c>
      <c r="V143" s="190" t="str">
        <f t="shared" si="16"/>
        <v/>
      </c>
      <c r="W143" s="191" t="str">
        <f t="shared" si="17"/>
        <v/>
      </c>
      <c r="X143" s="211"/>
      <c r="Y143" s="3">
        <f t="shared" si="15"/>
        <v>6</v>
      </c>
    </row>
    <row r="144" spans="1:25" ht="15" customHeight="1" x14ac:dyDescent="0.35">
      <c r="A144" s="146">
        <v>143.1</v>
      </c>
      <c r="B144" s="204"/>
      <c r="C144" s="204"/>
      <c r="D144" s="7"/>
      <c r="E144" s="7"/>
      <c r="F144" s="7"/>
      <c r="G144" s="9"/>
      <c r="H144" s="8"/>
      <c r="I144" s="8"/>
      <c r="J144" s="8"/>
      <c r="K144" s="123"/>
      <c r="L144" s="123"/>
      <c r="M144" s="122"/>
      <c r="N144" s="124"/>
      <c r="O144" s="7"/>
      <c r="P144" s="7"/>
      <c r="Q144" s="9"/>
      <c r="R144" s="9"/>
      <c r="S144" s="9" t="s">
        <v>80</v>
      </c>
      <c r="T144" s="140">
        <f t="shared" si="14"/>
        <v>0</v>
      </c>
      <c r="U144" s="170">
        <f>T144/DropdownValues!$B$20/DropdownValues!$B$21</f>
        <v>0</v>
      </c>
      <c r="V144" s="190" t="str">
        <f t="shared" si="16"/>
        <v/>
      </c>
      <c r="W144" s="191" t="str">
        <f t="shared" si="17"/>
        <v/>
      </c>
      <c r="X144" s="211"/>
      <c r="Y144" s="3">
        <f t="shared" si="15"/>
        <v>6</v>
      </c>
    </row>
    <row r="145" spans="1:25" ht="15" customHeight="1" x14ac:dyDescent="0.35">
      <c r="A145" s="146">
        <v>144.1</v>
      </c>
      <c r="B145" s="204"/>
      <c r="C145" s="204"/>
      <c r="D145" s="7"/>
      <c r="E145" s="7"/>
      <c r="F145" s="7"/>
      <c r="G145" s="9"/>
      <c r="H145" s="8"/>
      <c r="I145" s="8"/>
      <c r="J145" s="8"/>
      <c r="K145" s="123"/>
      <c r="L145" s="123"/>
      <c r="M145" s="122"/>
      <c r="N145" s="124"/>
      <c r="O145" s="7"/>
      <c r="P145" s="7"/>
      <c r="Q145" s="9"/>
      <c r="R145" s="9"/>
      <c r="S145" s="9" t="s">
        <v>36</v>
      </c>
      <c r="T145" s="140">
        <f t="shared" si="14"/>
        <v>0</v>
      </c>
      <c r="U145" s="170">
        <f>T145/DropdownValues!$B$20/DropdownValues!$B$21</f>
        <v>0</v>
      </c>
      <c r="V145" s="190" t="str">
        <f t="shared" si="16"/>
        <v/>
      </c>
      <c r="W145" s="191" t="str">
        <f t="shared" si="17"/>
        <v/>
      </c>
      <c r="X145" s="211"/>
      <c r="Y145" s="3">
        <f t="shared" si="15"/>
        <v>6</v>
      </c>
    </row>
    <row r="146" spans="1:25" ht="15" customHeight="1" x14ac:dyDescent="0.35">
      <c r="A146" s="146">
        <v>145.1</v>
      </c>
      <c r="B146" s="204"/>
      <c r="C146" s="204"/>
      <c r="D146" s="7"/>
      <c r="E146" s="7"/>
      <c r="F146" s="7"/>
      <c r="G146" s="9"/>
      <c r="H146" s="8"/>
      <c r="I146" s="8"/>
      <c r="J146" s="8"/>
      <c r="K146" s="123"/>
      <c r="L146" s="123"/>
      <c r="M146" s="122"/>
      <c r="N146" s="124"/>
      <c r="O146" s="7"/>
      <c r="P146" s="7"/>
      <c r="Q146" s="9"/>
      <c r="R146" s="9"/>
      <c r="S146" s="9" t="s">
        <v>36</v>
      </c>
      <c r="T146" s="140">
        <f t="shared" si="14"/>
        <v>0</v>
      </c>
      <c r="U146" s="170">
        <f>T146/DropdownValues!$B$20/DropdownValues!$B$21</f>
        <v>0</v>
      </c>
      <c r="V146" s="190" t="str">
        <f t="shared" si="16"/>
        <v/>
      </c>
      <c r="W146" s="191" t="str">
        <f t="shared" si="17"/>
        <v/>
      </c>
      <c r="X146" s="211"/>
      <c r="Y146" s="3">
        <f t="shared" si="15"/>
        <v>6</v>
      </c>
    </row>
    <row r="147" spans="1:25" ht="15" customHeight="1" x14ac:dyDescent="0.35">
      <c r="A147" s="146">
        <v>146.1</v>
      </c>
      <c r="B147" s="204"/>
      <c r="C147" s="204"/>
      <c r="D147" s="7"/>
      <c r="E147" s="7"/>
      <c r="F147" s="7"/>
      <c r="G147" s="9"/>
      <c r="H147" s="8"/>
      <c r="I147" s="8"/>
      <c r="J147" s="8"/>
      <c r="K147" s="123"/>
      <c r="L147" s="123"/>
      <c r="M147" s="122"/>
      <c r="N147" s="124"/>
      <c r="O147" s="7"/>
      <c r="P147" s="7"/>
      <c r="Q147" s="9"/>
      <c r="R147" s="9"/>
      <c r="S147" s="9" t="s">
        <v>36</v>
      </c>
      <c r="T147" s="140">
        <f t="shared" si="14"/>
        <v>0</v>
      </c>
      <c r="U147" s="170">
        <f>T147/DropdownValues!$B$20/DropdownValues!$B$21</f>
        <v>0</v>
      </c>
      <c r="V147" s="190" t="str">
        <f t="shared" si="16"/>
        <v/>
      </c>
      <c r="W147" s="191" t="str">
        <f t="shared" si="17"/>
        <v/>
      </c>
      <c r="X147" s="211"/>
      <c r="Y147" s="3">
        <f t="shared" si="15"/>
        <v>6</v>
      </c>
    </row>
    <row r="148" spans="1:25" ht="15" customHeight="1" x14ac:dyDescent="0.35">
      <c r="A148" s="146">
        <v>147.1</v>
      </c>
      <c r="B148" s="204"/>
      <c r="C148" s="204"/>
      <c r="D148" s="7"/>
      <c r="E148" s="7"/>
      <c r="F148" s="7"/>
      <c r="G148" s="9"/>
      <c r="H148" s="8"/>
      <c r="I148" s="8"/>
      <c r="J148" s="8"/>
      <c r="K148" s="123"/>
      <c r="L148" s="123"/>
      <c r="M148" s="122"/>
      <c r="N148" s="124"/>
      <c r="O148" s="7"/>
      <c r="P148" s="7"/>
      <c r="Q148" s="9"/>
      <c r="R148" s="9"/>
      <c r="S148" s="9" t="s">
        <v>36</v>
      </c>
      <c r="T148" s="140">
        <f t="shared" si="14"/>
        <v>0</v>
      </c>
      <c r="U148" s="170">
        <f>T148/DropdownValues!$B$20/DropdownValues!$B$21</f>
        <v>0</v>
      </c>
      <c r="V148" s="190" t="str">
        <f t="shared" si="16"/>
        <v/>
      </c>
      <c r="W148" s="191" t="str">
        <f t="shared" si="17"/>
        <v/>
      </c>
      <c r="X148" s="211"/>
      <c r="Y148" s="3">
        <f t="shared" si="15"/>
        <v>6</v>
      </c>
    </row>
    <row r="149" spans="1:25" ht="15" customHeight="1" x14ac:dyDescent="0.35">
      <c r="A149" s="146">
        <v>148.1</v>
      </c>
      <c r="B149" s="204"/>
      <c r="C149" s="204"/>
      <c r="D149" s="7"/>
      <c r="E149" s="7"/>
      <c r="F149" s="7"/>
      <c r="G149" s="9"/>
      <c r="H149" s="8"/>
      <c r="I149" s="8"/>
      <c r="J149" s="8"/>
      <c r="K149" s="123"/>
      <c r="L149" s="123"/>
      <c r="M149" s="122"/>
      <c r="N149" s="124"/>
      <c r="O149" s="7"/>
      <c r="P149" s="7"/>
      <c r="Q149" s="9"/>
      <c r="R149" s="9"/>
      <c r="S149" s="9" t="s">
        <v>59</v>
      </c>
      <c r="T149" s="140">
        <f t="shared" si="14"/>
        <v>0</v>
      </c>
      <c r="U149" s="170">
        <f>T149/DropdownValues!$B$20/DropdownValues!$B$21</f>
        <v>0</v>
      </c>
      <c r="V149" s="190" t="str">
        <f t="shared" si="16"/>
        <v/>
      </c>
      <c r="W149" s="191" t="str">
        <f t="shared" si="17"/>
        <v/>
      </c>
      <c r="X149" s="211"/>
      <c r="Y149" s="3">
        <f t="shared" si="15"/>
        <v>6</v>
      </c>
    </row>
    <row r="150" spans="1:25" ht="15" customHeight="1" x14ac:dyDescent="0.35">
      <c r="A150" s="146">
        <v>149.1</v>
      </c>
      <c r="B150" s="204"/>
      <c r="C150" s="204"/>
      <c r="D150" s="7"/>
      <c r="E150" s="7"/>
      <c r="F150" s="7"/>
      <c r="G150" s="9"/>
      <c r="H150" s="8"/>
      <c r="I150" s="8"/>
      <c r="J150" s="8"/>
      <c r="K150" s="123"/>
      <c r="L150" s="123"/>
      <c r="M150" s="122"/>
      <c r="N150" s="124"/>
      <c r="O150" s="7"/>
      <c r="P150" s="7"/>
      <c r="Q150" s="9"/>
      <c r="R150" s="9"/>
      <c r="S150" s="9" t="s">
        <v>36</v>
      </c>
      <c r="T150" s="140">
        <f t="shared" si="14"/>
        <v>0</v>
      </c>
      <c r="U150" s="170">
        <f>T150/DropdownValues!$B$20/DropdownValues!$B$21</f>
        <v>0</v>
      </c>
      <c r="V150" s="190" t="str">
        <f t="shared" si="16"/>
        <v/>
      </c>
      <c r="W150" s="191" t="str">
        <f t="shared" si="17"/>
        <v/>
      </c>
      <c r="X150" s="211"/>
      <c r="Y150" s="3">
        <f t="shared" si="15"/>
        <v>6</v>
      </c>
    </row>
    <row r="151" spans="1:25" ht="15" customHeight="1" x14ac:dyDescent="0.35">
      <c r="A151" s="146">
        <v>150.1</v>
      </c>
      <c r="B151" s="204"/>
      <c r="C151" s="204"/>
      <c r="D151" s="7"/>
      <c r="E151" s="7"/>
      <c r="F151" s="7"/>
      <c r="G151" s="9"/>
      <c r="H151" s="8"/>
      <c r="I151" s="8"/>
      <c r="J151" s="8"/>
      <c r="K151" s="123"/>
      <c r="L151" s="123"/>
      <c r="M151" s="122"/>
      <c r="N151" s="124"/>
      <c r="O151" s="7"/>
      <c r="P151" s="7"/>
      <c r="Q151" s="9"/>
      <c r="R151" s="9"/>
      <c r="S151" s="9" t="s">
        <v>36</v>
      </c>
      <c r="T151" s="140">
        <f t="shared" ref="T151:T182" si="18">M151*N151*L151</f>
        <v>0</v>
      </c>
      <c r="U151" s="170">
        <f>T151/DropdownValues!$B$20/DropdownValues!$B$21</f>
        <v>0</v>
      </c>
      <c r="V151" s="190" t="str">
        <f t="shared" si="16"/>
        <v/>
      </c>
      <c r="W151" s="191" t="str">
        <f t="shared" si="17"/>
        <v/>
      </c>
      <c r="X151" s="211"/>
      <c r="Y151" s="3">
        <f t="shared" si="15"/>
        <v>6</v>
      </c>
    </row>
    <row r="152" spans="1:25" ht="15" customHeight="1" x14ac:dyDescent="0.35">
      <c r="A152" s="146">
        <v>151.1</v>
      </c>
      <c r="B152" s="204"/>
      <c r="C152" s="204"/>
      <c r="D152" s="7"/>
      <c r="E152" s="7"/>
      <c r="F152" s="7"/>
      <c r="G152" s="9"/>
      <c r="H152" s="8"/>
      <c r="I152" s="8"/>
      <c r="J152" s="8"/>
      <c r="K152" s="123"/>
      <c r="L152" s="123"/>
      <c r="M152" s="122"/>
      <c r="N152" s="124"/>
      <c r="O152" s="7"/>
      <c r="P152" s="7"/>
      <c r="Q152" s="9"/>
      <c r="R152" s="9"/>
      <c r="S152" s="9" t="s">
        <v>80</v>
      </c>
      <c r="T152" s="140">
        <f t="shared" si="18"/>
        <v>0</v>
      </c>
      <c r="U152" s="170">
        <f>T152/DropdownValues!$B$20/DropdownValues!$B$21</f>
        <v>0</v>
      </c>
      <c r="V152" s="190" t="str">
        <f t="shared" si="16"/>
        <v/>
      </c>
      <c r="W152" s="191" t="str">
        <f t="shared" si="17"/>
        <v/>
      </c>
      <c r="X152" s="211"/>
      <c r="Y152" s="3">
        <f t="shared" si="15"/>
        <v>6</v>
      </c>
    </row>
    <row r="153" spans="1:25" ht="15" customHeight="1" x14ac:dyDescent="0.35">
      <c r="A153" s="146">
        <v>152.1</v>
      </c>
      <c r="B153" s="204"/>
      <c r="C153" s="204"/>
      <c r="D153" s="7"/>
      <c r="E153" s="7"/>
      <c r="F153" s="7"/>
      <c r="G153" s="9"/>
      <c r="H153" s="8"/>
      <c r="I153" s="8"/>
      <c r="J153" s="8"/>
      <c r="K153" s="123"/>
      <c r="L153" s="123"/>
      <c r="M153" s="122"/>
      <c r="N153" s="124"/>
      <c r="O153" s="7"/>
      <c r="P153" s="7"/>
      <c r="Q153" s="9"/>
      <c r="R153" s="9"/>
      <c r="S153" s="9" t="s">
        <v>59</v>
      </c>
      <c r="T153" s="140">
        <f t="shared" si="18"/>
        <v>0</v>
      </c>
      <c r="U153" s="170">
        <f>T153/DropdownValues!$B$20/DropdownValues!$B$21</f>
        <v>0</v>
      </c>
      <c r="V153" s="190" t="str">
        <f t="shared" si="16"/>
        <v/>
      </c>
      <c r="W153" s="191" t="str">
        <f t="shared" si="17"/>
        <v/>
      </c>
      <c r="X153" s="211"/>
      <c r="Y153" s="3">
        <f t="shared" si="15"/>
        <v>6</v>
      </c>
    </row>
    <row r="154" spans="1:25" ht="15" customHeight="1" x14ac:dyDescent="0.35">
      <c r="A154" s="146">
        <v>153.1</v>
      </c>
      <c r="B154" s="204"/>
      <c r="C154" s="204"/>
      <c r="D154" s="7"/>
      <c r="E154" s="7"/>
      <c r="F154" s="7"/>
      <c r="G154" s="9"/>
      <c r="H154" s="8"/>
      <c r="I154" s="8"/>
      <c r="J154" s="8"/>
      <c r="K154" s="123"/>
      <c r="L154" s="123"/>
      <c r="M154" s="122"/>
      <c r="N154" s="124"/>
      <c r="O154" s="7"/>
      <c r="P154" s="7"/>
      <c r="Q154" s="9"/>
      <c r="R154" s="9"/>
      <c r="S154" s="9" t="s">
        <v>36</v>
      </c>
      <c r="T154" s="140">
        <f t="shared" si="18"/>
        <v>0</v>
      </c>
      <c r="U154" s="170">
        <f>T154/DropdownValues!$B$20/DropdownValues!$B$21</f>
        <v>0</v>
      </c>
      <c r="V154" s="190" t="str">
        <f t="shared" si="16"/>
        <v/>
      </c>
      <c r="W154" s="191" t="str">
        <f t="shared" si="17"/>
        <v/>
      </c>
      <c r="X154" s="211"/>
      <c r="Y154" s="3">
        <f t="shared" si="15"/>
        <v>6</v>
      </c>
    </row>
    <row r="155" spans="1:25" ht="15" customHeight="1" x14ac:dyDescent="0.35">
      <c r="A155" s="146">
        <v>154.1</v>
      </c>
      <c r="B155" s="204"/>
      <c r="C155" s="204"/>
      <c r="D155" s="7"/>
      <c r="E155" s="7"/>
      <c r="F155" s="7"/>
      <c r="G155" s="9"/>
      <c r="H155" s="8"/>
      <c r="I155" s="8"/>
      <c r="J155" s="8"/>
      <c r="K155" s="123"/>
      <c r="L155" s="123"/>
      <c r="M155" s="122"/>
      <c r="N155" s="124"/>
      <c r="O155" s="7"/>
      <c r="P155" s="7"/>
      <c r="Q155" s="9"/>
      <c r="R155" s="9"/>
      <c r="S155" s="9" t="s">
        <v>59</v>
      </c>
      <c r="T155" s="140">
        <f t="shared" si="18"/>
        <v>0</v>
      </c>
      <c r="U155" s="170">
        <f>T155/DropdownValues!$B$20/DropdownValues!$B$21</f>
        <v>0</v>
      </c>
      <c r="V155" s="190" t="str">
        <f t="shared" si="16"/>
        <v/>
      </c>
      <c r="W155" s="191" t="str">
        <f t="shared" si="17"/>
        <v/>
      </c>
      <c r="X155" s="211"/>
      <c r="Y155" s="3">
        <f t="shared" si="15"/>
        <v>6</v>
      </c>
    </row>
    <row r="156" spans="1:25" ht="15" customHeight="1" x14ac:dyDescent="0.35">
      <c r="A156" s="146">
        <v>155.1</v>
      </c>
      <c r="B156" s="204"/>
      <c r="C156" s="204"/>
      <c r="D156" s="7"/>
      <c r="E156" s="7"/>
      <c r="F156" s="7"/>
      <c r="G156" s="9"/>
      <c r="H156" s="8"/>
      <c r="I156" s="8"/>
      <c r="J156" s="8"/>
      <c r="K156" s="123"/>
      <c r="L156" s="123"/>
      <c r="M156" s="122"/>
      <c r="N156" s="124"/>
      <c r="O156" s="7"/>
      <c r="P156" s="7"/>
      <c r="Q156" s="9"/>
      <c r="R156" s="9"/>
      <c r="S156" s="9" t="s">
        <v>59</v>
      </c>
      <c r="T156" s="140">
        <f t="shared" si="18"/>
        <v>0</v>
      </c>
      <c r="U156" s="170">
        <f>T156/DropdownValues!$B$20/DropdownValues!$B$21</f>
        <v>0</v>
      </c>
      <c r="V156" s="190" t="str">
        <f t="shared" si="16"/>
        <v/>
      </c>
      <c r="W156" s="191" t="str">
        <f t="shared" si="17"/>
        <v/>
      </c>
      <c r="X156" s="211"/>
      <c r="Y156" s="3">
        <f t="shared" si="15"/>
        <v>6</v>
      </c>
    </row>
    <row r="157" spans="1:25" ht="15" customHeight="1" x14ac:dyDescent="0.35">
      <c r="A157" s="146">
        <v>156.1</v>
      </c>
      <c r="B157" s="204"/>
      <c r="C157" s="204"/>
      <c r="D157" s="7"/>
      <c r="E157" s="7"/>
      <c r="F157" s="7"/>
      <c r="G157" s="9"/>
      <c r="H157" s="8"/>
      <c r="I157" s="8"/>
      <c r="J157" s="8"/>
      <c r="K157" s="123"/>
      <c r="L157" s="123"/>
      <c r="M157" s="122"/>
      <c r="N157" s="124"/>
      <c r="O157" s="7"/>
      <c r="P157" s="7"/>
      <c r="Q157" s="9"/>
      <c r="R157" s="9"/>
      <c r="S157" s="9"/>
      <c r="T157" s="140">
        <f t="shared" si="18"/>
        <v>0</v>
      </c>
      <c r="U157" s="170">
        <f>T157/DropdownValues!$B$20/DropdownValues!$B$21</f>
        <v>0</v>
      </c>
      <c r="V157" s="190" t="str">
        <f t="shared" si="16"/>
        <v/>
      </c>
      <c r="W157" s="191" t="str">
        <f t="shared" si="17"/>
        <v/>
      </c>
      <c r="X157" s="211"/>
      <c r="Y157" s="3">
        <f t="shared" si="15"/>
        <v>5</v>
      </c>
    </row>
    <row r="158" spans="1:25" ht="15" customHeight="1" x14ac:dyDescent="0.35">
      <c r="A158" s="146">
        <v>157.1</v>
      </c>
      <c r="B158" s="204"/>
      <c r="C158" s="204"/>
      <c r="D158" s="7"/>
      <c r="E158" s="7"/>
      <c r="F158" s="7"/>
      <c r="G158" s="9"/>
      <c r="H158" s="8"/>
      <c r="I158" s="8"/>
      <c r="J158" s="8"/>
      <c r="K158" s="123"/>
      <c r="L158" s="123"/>
      <c r="M158" s="122"/>
      <c r="N158" s="124"/>
      <c r="O158" s="7"/>
      <c r="P158" s="7"/>
      <c r="Q158" s="9"/>
      <c r="R158" s="9"/>
      <c r="S158" s="9"/>
      <c r="T158" s="140">
        <f t="shared" si="18"/>
        <v>0</v>
      </c>
      <c r="U158" s="170">
        <f>T158/DropdownValues!$B$20/DropdownValues!$B$21</f>
        <v>0</v>
      </c>
      <c r="V158" s="190" t="str">
        <f t="shared" si="16"/>
        <v/>
      </c>
      <c r="W158" s="191" t="str">
        <f t="shared" si="17"/>
        <v/>
      </c>
      <c r="X158" s="211"/>
      <c r="Y158" s="3">
        <f t="shared" ref="Y158:Y189" si="19">COUNTA(A158:W158)</f>
        <v>5</v>
      </c>
    </row>
    <row r="159" spans="1:25" ht="15" customHeight="1" x14ac:dyDescent="0.35">
      <c r="A159" s="146">
        <v>158.1</v>
      </c>
      <c r="B159" s="131"/>
      <c r="C159" s="131"/>
      <c r="D159" s="7"/>
      <c r="E159" s="7"/>
      <c r="F159" s="7"/>
      <c r="G159" s="9"/>
      <c r="H159" s="8"/>
      <c r="I159" s="8"/>
      <c r="J159" s="8"/>
      <c r="K159" s="123"/>
      <c r="L159" s="123"/>
      <c r="M159" s="122"/>
      <c r="N159" s="124"/>
      <c r="O159" s="7"/>
      <c r="P159" s="7"/>
      <c r="Q159" s="9"/>
      <c r="R159" s="9"/>
      <c r="S159" s="9"/>
      <c r="T159" s="140">
        <f t="shared" si="18"/>
        <v>0</v>
      </c>
      <c r="U159" s="170">
        <f>T159/DropdownValues!$B$20/DropdownValues!$B$21</f>
        <v>0</v>
      </c>
      <c r="V159" s="190" t="str">
        <f t="shared" si="16"/>
        <v/>
      </c>
      <c r="W159" s="191" t="str">
        <f t="shared" si="17"/>
        <v/>
      </c>
      <c r="X159" s="211"/>
      <c r="Y159" s="3">
        <f t="shared" si="19"/>
        <v>5</v>
      </c>
    </row>
    <row r="160" spans="1:25" ht="15" customHeight="1" x14ac:dyDescent="0.35">
      <c r="A160" s="146">
        <v>159.1</v>
      </c>
      <c r="B160" s="204"/>
      <c r="C160" s="131"/>
      <c r="D160" s="7"/>
      <c r="E160" s="7"/>
      <c r="F160" s="7"/>
      <c r="G160" s="9"/>
      <c r="H160" s="8"/>
      <c r="I160" s="8"/>
      <c r="J160" s="8"/>
      <c r="K160" s="123"/>
      <c r="L160" s="123"/>
      <c r="M160" s="122"/>
      <c r="N160" s="124"/>
      <c r="O160" s="7"/>
      <c r="P160" s="7"/>
      <c r="Q160" s="9"/>
      <c r="R160" s="9"/>
      <c r="S160" s="9"/>
      <c r="T160" s="140">
        <f t="shared" si="18"/>
        <v>0</v>
      </c>
      <c r="U160" s="170">
        <f>T160/DropdownValues!$B$20/DropdownValues!$B$21</f>
        <v>0</v>
      </c>
      <c r="V160" s="190" t="str">
        <f t="shared" si="16"/>
        <v/>
      </c>
      <c r="W160" s="191" t="str">
        <f t="shared" si="17"/>
        <v/>
      </c>
      <c r="X160" s="211"/>
      <c r="Y160" s="3">
        <f t="shared" si="19"/>
        <v>5</v>
      </c>
    </row>
    <row r="161" spans="1:25" ht="15" customHeight="1" x14ac:dyDescent="0.35">
      <c r="A161" s="146">
        <v>160.1</v>
      </c>
      <c r="B161" s="204"/>
      <c r="C161" s="131"/>
      <c r="D161" s="7"/>
      <c r="E161" s="7"/>
      <c r="F161" s="7"/>
      <c r="G161" s="9"/>
      <c r="H161" s="8"/>
      <c r="I161" s="8"/>
      <c r="J161" s="8"/>
      <c r="K161" s="123"/>
      <c r="L161" s="123"/>
      <c r="M161" s="122"/>
      <c r="N161" s="124"/>
      <c r="O161" s="7"/>
      <c r="P161" s="7"/>
      <c r="Q161" s="9"/>
      <c r="R161" s="9"/>
      <c r="S161" s="9"/>
      <c r="T161" s="140">
        <f t="shared" si="18"/>
        <v>0</v>
      </c>
      <c r="U161" s="170">
        <f>T161/DropdownValues!$B$20/DropdownValues!$B$21</f>
        <v>0</v>
      </c>
      <c r="V161" s="190" t="str">
        <f t="shared" si="16"/>
        <v/>
      </c>
      <c r="W161" s="191" t="str">
        <f t="shared" si="17"/>
        <v/>
      </c>
      <c r="X161" s="211"/>
      <c r="Y161" s="3">
        <f t="shared" si="19"/>
        <v>5</v>
      </c>
    </row>
    <row r="162" spans="1:25" ht="15" customHeight="1" x14ac:dyDescent="0.35">
      <c r="A162" s="146">
        <v>161.1</v>
      </c>
      <c r="B162" s="131"/>
      <c r="C162" s="131"/>
      <c r="D162" s="7"/>
      <c r="E162" s="7"/>
      <c r="F162" s="7"/>
      <c r="G162" s="9"/>
      <c r="H162" s="8"/>
      <c r="I162" s="8"/>
      <c r="J162" s="8"/>
      <c r="K162" s="123"/>
      <c r="L162" s="123"/>
      <c r="M162" s="122"/>
      <c r="N162" s="124"/>
      <c r="O162" s="7"/>
      <c r="P162" s="7"/>
      <c r="Q162" s="9"/>
      <c r="R162" s="9"/>
      <c r="S162" s="9"/>
      <c r="T162" s="29">
        <f t="shared" si="18"/>
        <v>0</v>
      </c>
      <c r="U162" s="170">
        <f>T162/DropdownValues!$B$20/DropdownValues!$B$21</f>
        <v>0</v>
      </c>
      <c r="V162" s="190" t="str">
        <f t="shared" si="16"/>
        <v/>
      </c>
      <c r="W162" s="191" t="str">
        <f t="shared" si="17"/>
        <v/>
      </c>
      <c r="X162" s="211"/>
      <c r="Y162" s="3">
        <f t="shared" si="19"/>
        <v>5</v>
      </c>
    </row>
    <row r="163" spans="1:25" ht="15" customHeight="1" x14ac:dyDescent="0.35">
      <c r="A163" s="146">
        <v>162.1</v>
      </c>
      <c r="B163" s="131"/>
      <c r="C163" s="131"/>
      <c r="D163" s="7"/>
      <c r="E163" s="7"/>
      <c r="F163" s="7"/>
      <c r="G163" s="9"/>
      <c r="H163" s="8"/>
      <c r="I163" s="8"/>
      <c r="J163" s="8"/>
      <c r="K163" s="123"/>
      <c r="L163" s="123"/>
      <c r="M163" s="122"/>
      <c r="N163" s="124"/>
      <c r="O163" s="7"/>
      <c r="P163" s="7"/>
      <c r="Q163" s="9"/>
      <c r="R163" s="9"/>
      <c r="S163" s="9"/>
      <c r="T163" s="29">
        <f t="shared" si="18"/>
        <v>0</v>
      </c>
      <c r="U163" s="170">
        <f>T163/DropdownValues!$B$20/DropdownValues!$B$21</f>
        <v>0</v>
      </c>
      <c r="V163" s="190" t="str">
        <f t="shared" si="16"/>
        <v/>
      </c>
      <c r="W163" s="191" t="str">
        <f t="shared" si="17"/>
        <v/>
      </c>
      <c r="X163" s="211"/>
      <c r="Y163" s="3">
        <f t="shared" si="19"/>
        <v>5</v>
      </c>
    </row>
    <row r="164" spans="1:25" ht="15" customHeight="1" x14ac:dyDescent="0.35">
      <c r="A164" s="146">
        <v>163.1</v>
      </c>
      <c r="B164" s="131"/>
      <c r="C164" s="131"/>
      <c r="D164" s="7"/>
      <c r="E164" s="7"/>
      <c r="F164" s="7"/>
      <c r="G164" s="9"/>
      <c r="H164" s="8"/>
      <c r="I164" s="8"/>
      <c r="J164" s="8"/>
      <c r="K164" s="123"/>
      <c r="L164" s="123"/>
      <c r="M164" s="122"/>
      <c r="N164" s="124"/>
      <c r="O164" s="7"/>
      <c r="P164" s="7"/>
      <c r="Q164" s="9"/>
      <c r="R164" s="9"/>
      <c r="S164" s="9"/>
      <c r="T164" s="29">
        <f t="shared" si="18"/>
        <v>0</v>
      </c>
      <c r="U164" s="170">
        <f>T164/DropdownValues!$B$20/DropdownValues!$B$21</f>
        <v>0</v>
      </c>
      <c r="V164" s="190" t="str">
        <f t="shared" si="16"/>
        <v/>
      </c>
      <c r="W164" s="191" t="str">
        <f t="shared" si="17"/>
        <v/>
      </c>
      <c r="X164" s="211"/>
      <c r="Y164" s="3">
        <f t="shared" si="19"/>
        <v>5</v>
      </c>
    </row>
    <row r="165" spans="1:25" ht="15" customHeight="1" x14ac:dyDescent="0.35">
      <c r="A165" s="146">
        <v>164.1</v>
      </c>
      <c r="B165" s="131"/>
      <c r="C165" s="131"/>
      <c r="D165" s="7"/>
      <c r="E165" s="7"/>
      <c r="F165" s="7"/>
      <c r="G165" s="9"/>
      <c r="H165" s="8"/>
      <c r="I165" s="8"/>
      <c r="J165" s="8"/>
      <c r="K165" s="123"/>
      <c r="L165" s="123"/>
      <c r="M165" s="122"/>
      <c r="N165" s="124"/>
      <c r="O165" s="7"/>
      <c r="P165" s="7"/>
      <c r="Q165" s="9"/>
      <c r="R165" s="9"/>
      <c r="S165" s="9" t="s">
        <v>36</v>
      </c>
      <c r="T165" s="29">
        <f t="shared" si="18"/>
        <v>0</v>
      </c>
      <c r="U165" s="170">
        <f>T165/DropdownValues!$B$20/DropdownValues!$B$21</f>
        <v>0</v>
      </c>
      <c r="V165" s="190" t="str">
        <f t="shared" si="16"/>
        <v/>
      </c>
      <c r="W165" s="191" t="str">
        <f t="shared" si="17"/>
        <v/>
      </c>
      <c r="X165" s="211"/>
      <c r="Y165" s="3">
        <f t="shared" si="19"/>
        <v>6</v>
      </c>
    </row>
    <row r="166" spans="1:25" ht="15" customHeight="1" x14ac:dyDescent="0.35">
      <c r="A166" s="146">
        <v>165.1</v>
      </c>
      <c r="B166" s="27"/>
      <c r="C166" s="6"/>
      <c r="D166" s="7"/>
      <c r="E166" s="7"/>
      <c r="F166" s="7"/>
      <c r="G166" s="9"/>
      <c r="H166" s="8"/>
      <c r="I166" s="8"/>
      <c r="J166" s="8"/>
      <c r="K166" s="123"/>
      <c r="L166" s="123"/>
      <c r="M166" s="122"/>
      <c r="N166" s="124"/>
      <c r="O166" s="7"/>
      <c r="P166" s="7"/>
      <c r="Q166" s="9"/>
      <c r="R166" s="9"/>
      <c r="S166" s="9"/>
      <c r="T166" s="29">
        <f t="shared" si="18"/>
        <v>0</v>
      </c>
      <c r="U166" s="170">
        <f>T166/DropdownValues!$B$20/DropdownValues!$B$21</f>
        <v>0</v>
      </c>
      <c r="V166" s="190" t="str">
        <f t="shared" si="16"/>
        <v/>
      </c>
      <c r="W166" s="191" t="str">
        <f t="shared" si="17"/>
        <v/>
      </c>
      <c r="X166" s="211"/>
      <c r="Y166" s="3">
        <f t="shared" si="19"/>
        <v>5</v>
      </c>
    </row>
    <row r="167" spans="1:25" ht="15" customHeight="1" x14ac:dyDescent="0.35">
      <c r="A167" s="146">
        <v>166.1</v>
      </c>
      <c r="B167" s="131"/>
      <c r="C167" s="6"/>
      <c r="D167" s="7"/>
      <c r="E167" s="7"/>
      <c r="F167" s="7"/>
      <c r="G167" s="9"/>
      <c r="H167" s="8"/>
      <c r="I167" s="8"/>
      <c r="J167" s="8"/>
      <c r="K167" s="123"/>
      <c r="L167" s="123"/>
      <c r="M167" s="122"/>
      <c r="N167" s="124"/>
      <c r="O167" s="7"/>
      <c r="P167" s="7"/>
      <c r="Q167" s="9"/>
      <c r="R167" s="9"/>
      <c r="S167" s="9"/>
      <c r="T167" s="29">
        <f t="shared" si="18"/>
        <v>0</v>
      </c>
      <c r="U167" s="170">
        <f>T167/DropdownValues!$B$20/DropdownValues!$B$21</f>
        <v>0</v>
      </c>
      <c r="V167" s="190" t="str">
        <f t="shared" si="16"/>
        <v/>
      </c>
      <c r="W167" s="191" t="str">
        <f t="shared" si="17"/>
        <v/>
      </c>
      <c r="X167" s="211"/>
      <c r="Y167" s="3">
        <f t="shared" si="19"/>
        <v>5</v>
      </c>
    </row>
    <row r="168" spans="1:25" ht="15" customHeight="1" x14ac:dyDescent="0.35">
      <c r="A168" s="146">
        <v>167.1</v>
      </c>
      <c r="B168" s="131"/>
      <c r="C168" s="6"/>
      <c r="D168" s="7"/>
      <c r="E168" s="7"/>
      <c r="F168" s="7"/>
      <c r="G168" s="9"/>
      <c r="H168" s="8"/>
      <c r="I168" s="8"/>
      <c r="J168" s="8"/>
      <c r="K168" s="123"/>
      <c r="L168" s="123"/>
      <c r="M168" s="122"/>
      <c r="N168" s="124"/>
      <c r="O168" s="7"/>
      <c r="P168" s="7"/>
      <c r="Q168" s="9"/>
      <c r="R168" s="9"/>
      <c r="S168" s="9"/>
      <c r="T168" s="29">
        <f t="shared" si="18"/>
        <v>0</v>
      </c>
      <c r="U168" s="170">
        <f>T168/DropdownValues!$B$20/DropdownValues!$B$21</f>
        <v>0</v>
      </c>
      <c r="V168" s="190" t="str">
        <f t="shared" si="16"/>
        <v/>
      </c>
      <c r="W168" s="191" t="str">
        <f t="shared" si="17"/>
        <v/>
      </c>
      <c r="X168" s="211"/>
      <c r="Y168" s="3">
        <f t="shared" si="19"/>
        <v>5</v>
      </c>
    </row>
    <row r="169" spans="1:25" ht="15" customHeight="1" x14ac:dyDescent="0.35">
      <c r="A169" s="146">
        <v>168.1</v>
      </c>
      <c r="B169" s="27"/>
      <c r="C169" s="6"/>
      <c r="D169" s="7"/>
      <c r="E169" s="7"/>
      <c r="F169" s="7"/>
      <c r="G169" s="9"/>
      <c r="H169" s="8"/>
      <c r="I169" s="8"/>
      <c r="J169" s="8"/>
      <c r="K169" s="123"/>
      <c r="L169" s="123"/>
      <c r="M169" s="122"/>
      <c r="N169" s="124"/>
      <c r="O169" s="7"/>
      <c r="P169" s="7"/>
      <c r="Q169" s="9"/>
      <c r="R169" s="9"/>
      <c r="S169" s="9"/>
      <c r="T169" s="29">
        <f t="shared" si="18"/>
        <v>0</v>
      </c>
      <c r="U169" s="170">
        <f>T169/DropdownValues!$B$20/DropdownValues!$B$21</f>
        <v>0</v>
      </c>
      <c r="V169" s="190" t="str">
        <f t="shared" si="16"/>
        <v/>
      </c>
      <c r="W169" s="191" t="str">
        <f t="shared" si="17"/>
        <v/>
      </c>
      <c r="X169" s="211"/>
      <c r="Y169" s="3">
        <f t="shared" si="19"/>
        <v>5</v>
      </c>
    </row>
    <row r="170" spans="1:25" ht="15" customHeight="1" x14ac:dyDescent="0.35">
      <c r="A170" s="146">
        <v>169.1</v>
      </c>
      <c r="B170" s="27"/>
      <c r="C170" s="6"/>
      <c r="D170" s="7"/>
      <c r="E170" s="7"/>
      <c r="F170" s="7"/>
      <c r="G170" s="9"/>
      <c r="H170" s="8"/>
      <c r="I170" s="8"/>
      <c r="J170" s="8"/>
      <c r="K170" s="123"/>
      <c r="L170" s="123"/>
      <c r="M170" s="122"/>
      <c r="N170" s="124"/>
      <c r="O170" s="7"/>
      <c r="P170" s="7"/>
      <c r="Q170" s="9"/>
      <c r="R170" s="9"/>
      <c r="S170" s="9"/>
      <c r="T170" s="29">
        <f t="shared" si="18"/>
        <v>0</v>
      </c>
      <c r="U170" s="170">
        <f>T170/DropdownValues!$B$20/DropdownValues!$B$21</f>
        <v>0</v>
      </c>
      <c r="V170" s="190" t="str">
        <f t="shared" si="16"/>
        <v/>
      </c>
      <c r="W170" s="191" t="str">
        <f t="shared" si="17"/>
        <v/>
      </c>
      <c r="X170" s="211"/>
      <c r="Y170" s="3">
        <f t="shared" si="19"/>
        <v>5</v>
      </c>
    </row>
    <row r="171" spans="1:25" ht="15" customHeight="1" x14ac:dyDescent="0.35">
      <c r="A171" s="146">
        <v>170.1</v>
      </c>
      <c r="B171" s="131"/>
      <c r="C171" s="130"/>
      <c r="D171" s="7"/>
      <c r="E171" s="7"/>
      <c r="F171" s="7"/>
      <c r="G171" s="9"/>
      <c r="H171" s="8"/>
      <c r="I171" s="8"/>
      <c r="J171" s="8"/>
      <c r="K171" s="123"/>
      <c r="L171" s="123"/>
      <c r="M171" s="122"/>
      <c r="N171" s="124"/>
      <c r="O171" s="7"/>
      <c r="P171" s="7"/>
      <c r="Q171" s="9"/>
      <c r="R171" s="9"/>
      <c r="S171" s="9"/>
      <c r="T171" s="29">
        <f t="shared" si="18"/>
        <v>0</v>
      </c>
      <c r="U171" s="170">
        <f>T171/DropdownValues!$B$20/DropdownValues!$B$21</f>
        <v>0</v>
      </c>
      <c r="V171" s="190" t="str">
        <f t="shared" si="16"/>
        <v/>
      </c>
      <c r="W171" s="191" t="str">
        <f t="shared" si="17"/>
        <v/>
      </c>
      <c r="X171" s="211"/>
      <c r="Y171" s="3">
        <f t="shared" si="19"/>
        <v>5</v>
      </c>
    </row>
    <row r="172" spans="1:25" ht="15" customHeight="1" x14ac:dyDescent="0.35">
      <c r="A172" s="146">
        <v>171.1</v>
      </c>
      <c r="B172" s="120"/>
      <c r="C172" s="119"/>
      <c r="D172" s="7"/>
      <c r="E172" s="7"/>
      <c r="F172" s="7"/>
      <c r="G172" s="9"/>
      <c r="H172" s="8"/>
      <c r="I172" s="8"/>
      <c r="J172" s="8"/>
      <c r="K172" s="123"/>
      <c r="L172" s="123"/>
      <c r="M172" s="122"/>
      <c r="N172" s="124"/>
      <c r="O172" s="7"/>
      <c r="P172" s="7"/>
      <c r="Q172" s="9"/>
      <c r="R172" s="9"/>
      <c r="S172" s="9"/>
      <c r="T172" s="29">
        <f t="shared" si="18"/>
        <v>0</v>
      </c>
      <c r="U172" s="170">
        <f>T172/DropdownValues!$B$20/DropdownValues!$B$21</f>
        <v>0</v>
      </c>
      <c r="V172" s="190" t="str">
        <f t="shared" si="16"/>
        <v/>
      </c>
      <c r="W172" s="191" t="str">
        <f t="shared" si="17"/>
        <v/>
      </c>
      <c r="X172" s="211"/>
      <c r="Y172" s="3">
        <f t="shared" si="19"/>
        <v>5</v>
      </c>
    </row>
    <row r="173" spans="1:25" ht="15" customHeight="1" x14ac:dyDescent="0.35">
      <c r="A173" s="146">
        <v>172.1</v>
      </c>
      <c r="B173" s="120"/>
      <c r="C173" s="119"/>
      <c r="D173" s="7"/>
      <c r="E173" s="7"/>
      <c r="F173" s="7"/>
      <c r="G173" s="9"/>
      <c r="H173" s="8"/>
      <c r="I173" s="8"/>
      <c r="J173" s="8"/>
      <c r="K173" s="123"/>
      <c r="L173" s="123"/>
      <c r="M173" s="122"/>
      <c r="N173" s="124"/>
      <c r="O173" s="7"/>
      <c r="P173" s="7"/>
      <c r="Q173" s="9"/>
      <c r="R173" s="9"/>
      <c r="S173" s="9"/>
      <c r="T173" s="29">
        <f t="shared" si="18"/>
        <v>0</v>
      </c>
      <c r="U173" s="170">
        <f>T173/DropdownValues!$B$20/DropdownValues!$B$21</f>
        <v>0</v>
      </c>
      <c r="V173" s="190" t="str">
        <f t="shared" si="16"/>
        <v/>
      </c>
      <c r="W173" s="191" t="str">
        <f t="shared" si="17"/>
        <v/>
      </c>
      <c r="X173" s="211"/>
      <c r="Y173" s="3">
        <f t="shared" si="19"/>
        <v>5</v>
      </c>
    </row>
    <row r="174" spans="1:25" ht="15" customHeight="1" x14ac:dyDescent="0.35">
      <c r="A174" s="146">
        <v>173.1</v>
      </c>
      <c r="B174" s="125"/>
      <c r="C174" s="126"/>
      <c r="D174" s="7"/>
      <c r="E174" s="7"/>
      <c r="F174" s="7"/>
      <c r="G174" s="9"/>
      <c r="H174" s="8"/>
      <c r="I174" s="8"/>
      <c r="J174" s="8"/>
      <c r="K174" s="123"/>
      <c r="L174" s="123"/>
      <c r="M174" s="122"/>
      <c r="N174" s="124"/>
      <c r="O174" s="7"/>
      <c r="P174" s="7"/>
      <c r="Q174" s="9"/>
      <c r="R174" s="9"/>
      <c r="S174" s="9"/>
      <c r="T174" s="29">
        <f t="shared" si="18"/>
        <v>0</v>
      </c>
      <c r="U174" s="170">
        <f>T174/DropdownValues!$B$20/DropdownValues!$B$21</f>
        <v>0</v>
      </c>
      <c r="V174" s="190" t="str">
        <f t="shared" si="16"/>
        <v/>
      </c>
      <c r="W174" s="191" t="str">
        <f t="shared" si="17"/>
        <v/>
      </c>
      <c r="X174" s="211"/>
      <c r="Y174" s="3">
        <f t="shared" si="19"/>
        <v>5</v>
      </c>
    </row>
    <row r="175" spans="1:25" ht="15" customHeight="1" x14ac:dyDescent="0.35">
      <c r="A175" s="146">
        <v>174.1</v>
      </c>
      <c r="B175" s="27"/>
      <c r="C175" s="6"/>
      <c r="D175" s="7"/>
      <c r="E175" s="7"/>
      <c r="F175" s="7"/>
      <c r="G175" s="9"/>
      <c r="H175" s="8"/>
      <c r="I175" s="8"/>
      <c r="J175" s="8"/>
      <c r="K175" s="123"/>
      <c r="L175" s="123"/>
      <c r="M175" s="122"/>
      <c r="N175" s="124"/>
      <c r="O175" s="7"/>
      <c r="P175" s="7"/>
      <c r="Q175" s="9"/>
      <c r="R175" s="9"/>
      <c r="S175" s="9"/>
      <c r="T175" s="29">
        <f t="shared" si="18"/>
        <v>0</v>
      </c>
      <c r="U175" s="170">
        <f>T175/DropdownValues!$B$20/DropdownValues!$B$21</f>
        <v>0</v>
      </c>
      <c r="V175" s="190" t="str">
        <f t="shared" si="16"/>
        <v/>
      </c>
      <c r="W175" s="191" t="str">
        <f t="shared" si="17"/>
        <v/>
      </c>
      <c r="X175" s="211"/>
      <c r="Y175" s="3">
        <f t="shared" si="19"/>
        <v>5</v>
      </c>
    </row>
    <row r="176" spans="1:25" ht="15" customHeight="1" x14ac:dyDescent="0.35">
      <c r="A176" s="146">
        <v>175.1</v>
      </c>
      <c r="B176" s="27"/>
      <c r="C176" s="6"/>
      <c r="D176" s="7"/>
      <c r="E176" s="7"/>
      <c r="F176" s="7"/>
      <c r="G176" s="9"/>
      <c r="H176" s="8"/>
      <c r="I176" s="8"/>
      <c r="J176" s="8"/>
      <c r="K176" s="123"/>
      <c r="L176" s="123"/>
      <c r="M176" s="122"/>
      <c r="N176" s="124"/>
      <c r="O176" s="7"/>
      <c r="P176" s="7"/>
      <c r="Q176" s="9"/>
      <c r="R176" s="9"/>
      <c r="S176" s="9"/>
      <c r="T176" s="29">
        <f t="shared" si="18"/>
        <v>0</v>
      </c>
      <c r="U176" s="170">
        <f>T176/DropdownValues!$B$20/DropdownValues!$B$21</f>
        <v>0</v>
      </c>
      <c r="V176" s="190" t="str">
        <f t="shared" si="16"/>
        <v/>
      </c>
      <c r="W176" s="191" t="str">
        <f t="shared" si="17"/>
        <v/>
      </c>
      <c r="X176" s="211"/>
      <c r="Y176" s="3">
        <f t="shared" si="19"/>
        <v>5</v>
      </c>
    </row>
    <row r="177" spans="1:25" ht="15" customHeight="1" x14ac:dyDescent="0.35">
      <c r="A177" s="146">
        <v>176.1</v>
      </c>
      <c r="B177" s="27"/>
      <c r="C177" s="6"/>
      <c r="D177" s="7"/>
      <c r="E177" s="7"/>
      <c r="F177" s="7"/>
      <c r="G177" s="9"/>
      <c r="H177" s="8"/>
      <c r="I177" s="8"/>
      <c r="J177" s="8"/>
      <c r="K177" s="123"/>
      <c r="L177" s="123"/>
      <c r="M177" s="122"/>
      <c r="N177" s="124"/>
      <c r="O177" s="7"/>
      <c r="P177" s="7"/>
      <c r="Q177" s="9"/>
      <c r="R177" s="9"/>
      <c r="S177" s="9"/>
      <c r="T177" s="29">
        <f t="shared" si="18"/>
        <v>0</v>
      </c>
      <c r="U177" s="170">
        <f>T177/DropdownValues!$B$20/DropdownValues!$B$21</f>
        <v>0</v>
      </c>
      <c r="V177" s="190" t="str">
        <f t="shared" si="16"/>
        <v/>
      </c>
      <c r="W177" s="191" t="str">
        <f t="shared" si="17"/>
        <v/>
      </c>
      <c r="X177" s="211"/>
      <c r="Y177" s="3">
        <f t="shared" si="19"/>
        <v>5</v>
      </c>
    </row>
    <row r="178" spans="1:25" ht="15" customHeight="1" x14ac:dyDescent="0.35">
      <c r="A178" s="146">
        <v>177.1</v>
      </c>
      <c r="B178" s="27"/>
      <c r="C178" s="6"/>
      <c r="D178" s="7"/>
      <c r="E178" s="7"/>
      <c r="F178" s="7"/>
      <c r="G178" s="9"/>
      <c r="H178" s="8"/>
      <c r="I178" s="8"/>
      <c r="J178" s="8"/>
      <c r="K178" s="123"/>
      <c r="L178" s="123"/>
      <c r="M178" s="122"/>
      <c r="N178" s="124"/>
      <c r="O178" s="7"/>
      <c r="P178" s="7"/>
      <c r="Q178" s="9"/>
      <c r="R178" s="9"/>
      <c r="S178" s="9"/>
      <c r="T178" s="29">
        <f t="shared" si="18"/>
        <v>0</v>
      </c>
      <c r="U178" s="170">
        <f>T178/DropdownValues!$B$20/DropdownValues!$B$21</f>
        <v>0</v>
      </c>
      <c r="V178" s="190" t="str">
        <f t="shared" si="16"/>
        <v/>
      </c>
      <c r="W178" s="191" t="str">
        <f t="shared" si="17"/>
        <v/>
      </c>
      <c r="X178" s="211"/>
      <c r="Y178" s="3">
        <f t="shared" si="19"/>
        <v>5</v>
      </c>
    </row>
    <row r="179" spans="1:25" ht="15" customHeight="1" x14ac:dyDescent="0.35">
      <c r="A179" s="146">
        <v>178.1</v>
      </c>
      <c r="B179" s="27"/>
      <c r="C179" s="6"/>
      <c r="D179" s="7"/>
      <c r="E179" s="7"/>
      <c r="F179" s="7"/>
      <c r="G179" s="9"/>
      <c r="H179" s="8"/>
      <c r="I179" s="8"/>
      <c r="J179" s="8"/>
      <c r="K179" s="123"/>
      <c r="L179" s="123"/>
      <c r="M179" s="122"/>
      <c r="N179" s="124"/>
      <c r="O179" s="7"/>
      <c r="P179" s="7"/>
      <c r="Q179" s="9"/>
      <c r="R179" s="9"/>
      <c r="S179" s="9"/>
      <c r="T179" s="29">
        <f t="shared" si="18"/>
        <v>0</v>
      </c>
      <c r="U179" s="170">
        <f>T179/DropdownValues!$B$20/DropdownValues!$B$21</f>
        <v>0</v>
      </c>
      <c r="V179" s="190" t="str">
        <f t="shared" si="16"/>
        <v/>
      </c>
      <c r="W179" s="191" t="str">
        <f t="shared" si="17"/>
        <v/>
      </c>
      <c r="X179" s="211"/>
      <c r="Y179" s="3">
        <f t="shared" si="19"/>
        <v>5</v>
      </c>
    </row>
    <row r="180" spans="1:25" ht="15" customHeight="1" x14ac:dyDescent="0.35">
      <c r="A180" s="146">
        <v>179.1</v>
      </c>
      <c r="B180" s="27"/>
      <c r="C180" s="6"/>
      <c r="D180" s="7"/>
      <c r="E180" s="7"/>
      <c r="F180" s="7"/>
      <c r="G180" s="9"/>
      <c r="H180" s="8"/>
      <c r="I180" s="8"/>
      <c r="J180" s="8"/>
      <c r="K180" s="123"/>
      <c r="L180" s="123"/>
      <c r="M180" s="122"/>
      <c r="N180" s="124"/>
      <c r="O180" s="7"/>
      <c r="P180" s="7"/>
      <c r="Q180" s="9"/>
      <c r="R180" s="9"/>
      <c r="S180" s="9"/>
      <c r="T180" s="29">
        <f t="shared" si="18"/>
        <v>0</v>
      </c>
      <c r="U180" s="170">
        <f>T180/DropdownValues!$B$20/DropdownValues!$B$21</f>
        <v>0</v>
      </c>
      <c r="V180" s="190" t="str">
        <f t="shared" si="16"/>
        <v/>
      </c>
      <c r="W180" s="191" t="str">
        <f t="shared" si="17"/>
        <v/>
      </c>
      <c r="X180" s="211"/>
      <c r="Y180" s="3">
        <f t="shared" si="19"/>
        <v>5</v>
      </c>
    </row>
    <row r="181" spans="1:25" ht="15" customHeight="1" x14ac:dyDescent="0.35">
      <c r="A181" s="146">
        <v>180.1</v>
      </c>
      <c r="B181" s="131"/>
      <c r="C181" s="130"/>
      <c r="D181" s="7"/>
      <c r="E181" s="7"/>
      <c r="F181" s="7"/>
      <c r="G181" s="9"/>
      <c r="H181" s="8"/>
      <c r="I181" s="8"/>
      <c r="J181" s="8"/>
      <c r="K181" s="123"/>
      <c r="L181" s="123"/>
      <c r="M181" s="122"/>
      <c r="N181" s="124"/>
      <c r="O181" s="7"/>
      <c r="P181" s="7"/>
      <c r="Q181" s="9"/>
      <c r="R181" s="9"/>
      <c r="S181" s="9"/>
      <c r="T181" s="29">
        <f t="shared" si="18"/>
        <v>0</v>
      </c>
      <c r="U181" s="170">
        <f>T181/DropdownValues!$B$20/DropdownValues!$B$21</f>
        <v>0</v>
      </c>
      <c r="V181" s="190" t="str">
        <f t="shared" si="16"/>
        <v/>
      </c>
      <c r="W181" s="191" t="str">
        <f t="shared" si="17"/>
        <v/>
      </c>
      <c r="X181" s="211"/>
      <c r="Y181" s="3">
        <f t="shared" si="19"/>
        <v>5</v>
      </c>
    </row>
    <row r="182" spans="1:25" ht="15" customHeight="1" x14ac:dyDescent="0.35">
      <c r="A182" s="146">
        <v>181.1</v>
      </c>
      <c r="B182" s="125"/>
      <c r="C182" s="126"/>
      <c r="D182" s="7"/>
      <c r="E182" s="7"/>
      <c r="F182" s="7"/>
      <c r="G182" s="9"/>
      <c r="H182" s="8"/>
      <c r="I182" s="8"/>
      <c r="J182" s="8"/>
      <c r="K182" s="123"/>
      <c r="L182" s="123"/>
      <c r="M182" s="122"/>
      <c r="N182" s="124"/>
      <c r="O182" s="7"/>
      <c r="P182" s="7"/>
      <c r="Q182" s="9"/>
      <c r="R182" s="9"/>
      <c r="S182" s="9"/>
      <c r="T182" s="29">
        <f t="shared" si="18"/>
        <v>0</v>
      </c>
      <c r="U182" s="170">
        <f>T182/DropdownValues!$B$20/DropdownValues!$B$21</f>
        <v>0</v>
      </c>
      <c r="V182" s="190" t="str">
        <f t="shared" si="16"/>
        <v/>
      </c>
      <c r="W182" s="191" t="str">
        <f t="shared" si="17"/>
        <v/>
      </c>
      <c r="X182" s="211"/>
      <c r="Y182" s="3">
        <f t="shared" si="19"/>
        <v>5</v>
      </c>
    </row>
    <row r="183" spans="1:25" ht="15" customHeight="1" x14ac:dyDescent="0.35">
      <c r="A183" s="146">
        <v>182.1</v>
      </c>
      <c r="B183" s="27"/>
      <c r="C183" s="6"/>
      <c r="D183" s="7"/>
      <c r="E183" s="7"/>
      <c r="F183" s="7"/>
      <c r="G183" s="9"/>
      <c r="H183" s="8"/>
      <c r="I183" s="8"/>
      <c r="J183" s="8"/>
      <c r="K183" s="123"/>
      <c r="L183" s="123"/>
      <c r="M183" s="122"/>
      <c r="N183" s="124"/>
      <c r="O183" s="7"/>
      <c r="P183" s="7"/>
      <c r="Q183" s="9"/>
      <c r="R183" s="9"/>
      <c r="S183" s="9"/>
      <c r="T183" s="29">
        <f t="shared" ref="T183:T214" si="20">M183*N183*L183</f>
        <v>0</v>
      </c>
      <c r="U183" s="170">
        <f>T183/DropdownValues!$B$20/DropdownValues!$B$21</f>
        <v>0</v>
      </c>
      <c r="V183" s="190" t="str">
        <f t="shared" si="16"/>
        <v/>
      </c>
      <c r="W183" s="191" t="str">
        <f t="shared" si="17"/>
        <v/>
      </c>
      <c r="X183" s="211"/>
      <c r="Y183" s="3">
        <f t="shared" si="19"/>
        <v>5</v>
      </c>
    </row>
    <row r="184" spans="1:25" ht="15" customHeight="1" x14ac:dyDescent="0.35">
      <c r="A184" s="146">
        <v>183.1</v>
      </c>
      <c r="B184" s="27"/>
      <c r="C184" s="6"/>
      <c r="D184" s="7"/>
      <c r="E184" s="7"/>
      <c r="F184" s="7"/>
      <c r="G184" s="9"/>
      <c r="H184" s="8"/>
      <c r="I184" s="8"/>
      <c r="J184" s="8"/>
      <c r="K184" s="123"/>
      <c r="L184" s="123"/>
      <c r="M184" s="122"/>
      <c r="N184" s="124"/>
      <c r="O184" s="7"/>
      <c r="P184" s="7"/>
      <c r="Q184" s="9"/>
      <c r="R184" s="9"/>
      <c r="S184" s="9"/>
      <c r="T184" s="29">
        <f t="shared" si="20"/>
        <v>0</v>
      </c>
      <c r="U184" s="170">
        <f>T184/DropdownValues!$B$20/DropdownValues!$B$21</f>
        <v>0</v>
      </c>
      <c r="V184" s="190" t="str">
        <f t="shared" si="16"/>
        <v/>
      </c>
      <c r="W184" s="191" t="str">
        <f t="shared" si="17"/>
        <v/>
      </c>
      <c r="X184" s="211"/>
      <c r="Y184" s="3">
        <f t="shared" si="19"/>
        <v>5</v>
      </c>
    </row>
    <row r="185" spans="1:25" ht="15" customHeight="1" x14ac:dyDescent="0.35">
      <c r="A185" s="146">
        <v>184.1</v>
      </c>
      <c r="B185" s="27"/>
      <c r="C185" s="6"/>
      <c r="D185" s="7"/>
      <c r="E185" s="7"/>
      <c r="F185" s="7"/>
      <c r="G185" s="9"/>
      <c r="H185" s="8"/>
      <c r="I185" s="8"/>
      <c r="J185" s="8"/>
      <c r="K185" s="123"/>
      <c r="L185" s="123"/>
      <c r="M185" s="122"/>
      <c r="N185" s="124"/>
      <c r="O185" s="7"/>
      <c r="P185" s="7"/>
      <c r="Q185" s="9"/>
      <c r="R185" s="9"/>
      <c r="S185" s="9"/>
      <c r="T185" s="29">
        <f t="shared" si="20"/>
        <v>0</v>
      </c>
      <c r="U185" s="170">
        <f>T185/DropdownValues!$B$20/DropdownValues!$B$21</f>
        <v>0</v>
      </c>
      <c r="V185" s="190" t="str">
        <f t="shared" si="16"/>
        <v/>
      </c>
      <c r="W185" s="191" t="str">
        <f t="shared" si="17"/>
        <v/>
      </c>
      <c r="X185" s="211"/>
      <c r="Y185" s="3">
        <f t="shared" si="19"/>
        <v>5</v>
      </c>
    </row>
    <row r="186" spans="1:25" ht="15" customHeight="1" x14ac:dyDescent="0.35">
      <c r="A186" s="146">
        <v>185.1</v>
      </c>
      <c r="B186" s="27"/>
      <c r="C186" s="6"/>
      <c r="D186" s="7"/>
      <c r="E186" s="7"/>
      <c r="F186" s="7"/>
      <c r="G186" s="9"/>
      <c r="H186" s="8"/>
      <c r="I186" s="8"/>
      <c r="J186" s="8"/>
      <c r="K186" s="123"/>
      <c r="L186" s="123"/>
      <c r="M186" s="122"/>
      <c r="N186" s="124"/>
      <c r="O186" s="7"/>
      <c r="P186" s="7"/>
      <c r="Q186" s="9"/>
      <c r="R186" s="9"/>
      <c r="S186" s="9"/>
      <c r="T186" s="29">
        <f t="shared" si="20"/>
        <v>0</v>
      </c>
      <c r="U186" s="170">
        <f>T186/DropdownValues!$B$20/DropdownValues!$B$21</f>
        <v>0</v>
      </c>
      <c r="V186" s="190" t="str">
        <f t="shared" si="16"/>
        <v/>
      </c>
      <c r="W186" s="191" t="str">
        <f t="shared" si="17"/>
        <v/>
      </c>
      <c r="X186" s="211"/>
      <c r="Y186" s="3">
        <f t="shared" si="19"/>
        <v>5</v>
      </c>
    </row>
    <row r="187" spans="1:25" ht="15" customHeight="1" x14ac:dyDescent="0.35">
      <c r="A187" s="146">
        <v>186.1</v>
      </c>
      <c r="B187" s="27"/>
      <c r="C187" s="6"/>
      <c r="D187" s="7"/>
      <c r="E187" s="7"/>
      <c r="F187" s="7"/>
      <c r="G187" s="9"/>
      <c r="H187" s="8"/>
      <c r="I187" s="8"/>
      <c r="J187" s="8"/>
      <c r="K187" s="123"/>
      <c r="L187" s="123"/>
      <c r="M187" s="122"/>
      <c r="N187" s="124"/>
      <c r="O187" s="7"/>
      <c r="P187" s="7"/>
      <c r="Q187" s="9"/>
      <c r="R187" s="9"/>
      <c r="S187" s="9"/>
      <c r="T187" s="29">
        <f t="shared" si="20"/>
        <v>0</v>
      </c>
      <c r="U187" s="170">
        <f>T187/DropdownValues!$B$20/DropdownValues!$B$21</f>
        <v>0</v>
      </c>
      <c r="V187" s="190" t="str">
        <f t="shared" si="16"/>
        <v/>
      </c>
      <c r="W187" s="191" t="str">
        <f t="shared" si="17"/>
        <v/>
      </c>
      <c r="X187" s="211"/>
      <c r="Y187" s="3">
        <f t="shared" si="19"/>
        <v>5</v>
      </c>
    </row>
    <row r="188" spans="1:25" ht="15" customHeight="1" x14ac:dyDescent="0.35">
      <c r="A188" s="146">
        <v>187.1</v>
      </c>
      <c r="B188" s="27"/>
      <c r="C188" s="6"/>
      <c r="D188" s="7"/>
      <c r="E188" s="7"/>
      <c r="F188" s="7"/>
      <c r="G188" s="9"/>
      <c r="H188" s="8"/>
      <c r="I188" s="8"/>
      <c r="J188" s="8"/>
      <c r="K188" s="123"/>
      <c r="L188" s="123"/>
      <c r="M188" s="122"/>
      <c r="N188" s="124"/>
      <c r="O188" s="7"/>
      <c r="P188" s="7"/>
      <c r="Q188" s="9"/>
      <c r="R188" s="9"/>
      <c r="S188" s="9" t="s">
        <v>59</v>
      </c>
      <c r="T188" s="29">
        <f t="shared" si="20"/>
        <v>0</v>
      </c>
      <c r="U188" s="170">
        <f>T188/DropdownValues!$B$20/DropdownValues!$B$21</f>
        <v>0</v>
      </c>
      <c r="V188" s="190" t="str">
        <f t="shared" si="16"/>
        <v/>
      </c>
      <c r="W188" s="191" t="str">
        <f t="shared" si="17"/>
        <v/>
      </c>
      <c r="X188" s="211"/>
      <c r="Y188" s="3">
        <f t="shared" si="19"/>
        <v>6</v>
      </c>
    </row>
    <row r="189" spans="1:25" ht="15" customHeight="1" x14ac:dyDescent="0.35">
      <c r="A189" s="146">
        <v>188.1</v>
      </c>
      <c r="B189" s="27"/>
      <c r="C189" s="6"/>
      <c r="D189" s="7"/>
      <c r="E189" s="7"/>
      <c r="F189" s="7"/>
      <c r="G189" s="9"/>
      <c r="H189" s="8"/>
      <c r="I189" s="8"/>
      <c r="J189" s="8"/>
      <c r="K189" s="123"/>
      <c r="L189" s="123"/>
      <c r="M189" s="122"/>
      <c r="N189" s="124"/>
      <c r="O189" s="7"/>
      <c r="P189" s="7"/>
      <c r="Q189" s="9"/>
      <c r="R189" s="9"/>
      <c r="S189" s="9"/>
      <c r="T189" s="29">
        <f t="shared" si="20"/>
        <v>0</v>
      </c>
      <c r="U189" s="170">
        <f>T189/DropdownValues!$B$20/DropdownValues!$B$21</f>
        <v>0</v>
      </c>
      <c r="V189" s="190" t="str">
        <f t="shared" si="16"/>
        <v/>
      </c>
      <c r="W189" s="191" t="str">
        <f t="shared" si="17"/>
        <v/>
      </c>
      <c r="X189" s="211"/>
      <c r="Y189" s="3">
        <f t="shared" si="19"/>
        <v>5</v>
      </c>
    </row>
    <row r="190" spans="1:25" ht="15" customHeight="1" x14ac:dyDescent="0.35">
      <c r="A190" s="146">
        <v>189.1</v>
      </c>
      <c r="B190" s="27"/>
      <c r="C190" s="6"/>
      <c r="D190" s="7"/>
      <c r="E190" s="7"/>
      <c r="F190" s="7"/>
      <c r="G190" s="9"/>
      <c r="H190" s="8"/>
      <c r="I190" s="8"/>
      <c r="J190" s="8"/>
      <c r="K190" s="123"/>
      <c r="L190" s="123"/>
      <c r="M190" s="122"/>
      <c r="N190" s="124"/>
      <c r="O190" s="7"/>
      <c r="P190" s="7"/>
      <c r="Q190" s="9"/>
      <c r="R190" s="9"/>
      <c r="S190" s="9"/>
      <c r="T190" s="29">
        <f t="shared" si="20"/>
        <v>0</v>
      </c>
      <c r="U190" s="170">
        <f>T190/DropdownValues!$B$20/DropdownValues!$B$21</f>
        <v>0</v>
      </c>
      <c r="V190" s="190" t="str">
        <f t="shared" si="16"/>
        <v/>
      </c>
      <c r="W190" s="191" t="str">
        <f t="shared" si="17"/>
        <v/>
      </c>
      <c r="X190" s="211"/>
      <c r="Y190" s="3">
        <f t="shared" ref="Y190:Y221" si="21">COUNTA(A190:W190)</f>
        <v>5</v>
      </c>
    </row>
    <row r="191" spans="1:25" ht="15" customHeight="1" x14ac:dyDescent="0.35">
      <c r="A191" s="146">
        <v>190.1</v>
      </c>
      <c r="B191" s="27"/>
      <c r="C191" s="6"/>
      <c r="D191" s="7"/>
      <c r="E191" s="7"/>
      <c r="F191" s="7"/>
      <c r="G191" s="9"/>
      <c r="H191" s="8"/>
      <c r="I191" s="8"/>
      <c r="J191" s="8"/>
      <c r="K191" s="123"/>
      <c r="L191" s="123"/>
      <c r="M191" s="122"/>
      <c r="N191" s="124"/>
      <c r="O191" s="7"/>
      <c r="P191" s="7"/>
      <c r="Q191" s="9"/>
      <c r="R191" s="9"/>
      <c r="S191" s="9" t="s">
        <v>59</v>
      </c>
      <c r="T191" s="29">
        <f t="shared" si="20"/>
        <v>0</v>
      </c>
      <c r="U191" s="170">
        <f>T191/DropdownValues!$B$20/DropdownValues!$B$21</f>
        <v>0</v>
      </c>
      <c r="V191" s="190" t="str">
        <f t="shared" si="16"/>
        <v/>
      </c>
      <c r="W191" s="191" t="str">
        <f t="shared" si="17"/>
        <v/>
      </c>
      <c r="X191" s="211"/>
      <c r="Y191" s="3">
        <f t="shared" si="21"/>
        <v>6</v>
      </c>
    </row>
    <row r="192" spans="1:25" ht="15" customHeight="1" x14ac:dyDescent="0.35">
      <c r="A192" s="146">
        <v>191.1</v>
      </c>
      <c r="B192" s="27"/>
      <c r="C192" s="6"/>
      <c r="D192" s="7"/>
      <c r="E192" s="7"/>
      <c r="F192" s="7"/>
      <c r="G192" s="9"/>
      <c r="H192" s="8"/>
      <c r="I192" s="8"/>
      <c r="J192" s="8"/>
      <c r="K192" s="123"/>
      <c r="L192" s="123"/>
      <c r="M192" s="122"/>
      <c r="N192" s="124"/>
      <c r="O192" s="7"/>
      <c r="P192" s="7"/>
      <c r="Q192" s="9"/>
      <c r="R192" s="9"/>
      <c r="S192" s="9"/>
      <c r="T192" s="29">
        <f t="shared" si="20"/>
        <v>0</v>
      </c>
      <c r="U192" s="170">
        <f>T192/DropdownValues!$B$20/DropdownValues!$B$21</f>
        <v>0</v>
      </c>
      <c r="V192" s="190" t="str">
        <f t="shared" si="16"/>
        <v/>
      </c>
      <c r="W192" s="191" t="str">
        <f t="shared" si="17"/>
        <v/>
      </c>
      <c r="X192" s="211"/>
      <c r="Y192" s="3">
        <f t="shared" si="21"/>
        <v>5</v>
      </c>
    </row>
    <row r="193" spans="1:25" ht="15" customHeight="1" x14ac:dyDescent="0.35">
      <c r="A193" s="146">
        <v>192.1</v>
      </c>
      <c r="B193" s="27"/>
      <c r="C193" s="6"/>
      <c r="D193" s="7"/>
      <c r="E193" s="7"/>
      <c r="F193" s="7"/>
      <c r="G193" s="9"/>
      <c r="H193" s="8"/>
      <c r="I193" s="8"/>
      <c r="J193" s="8"/>
      <c r="K193" s="123"/>
      <c r="L193" s="123"/>
      <c r="M193" s="122"/>
      <c r="N193" s="124"/>
      <c r="O193" s="7"/>
      <c r="P193" s="7"/>
      <c r="Q193" s="9"/>
      <c r="R193" s="9"/>
      <c r="S193" s="9"/>
      <c r="T193" s="29">
        <f t="shared" si="20"/>
        <v>0</v>
      </c>
      <c r="U193" s="170">
        <f>T193/DropdownValues!$B$20/DropdownValues!$B$21</f>
        <v>0</v>
      </c>
      <c r="V193" s="190" t="str">
        <f t="shared" si="16"/>
        <v/>
      </c>
      <c r="W193" s="191" t="str">
        <f t="shared" si="17"/>
        <v/>
      </c>
      <c r="X193" s="211"/>
      <c r="Y193" s="3">
        <f t="shared" si="21"/>
        <v>5</v>
      </c>
    </row>
    <row r="194" spans="1:25" ht="15" customHeight="1" x14ac:dyDescent="0.35">
      <c r="A194" s="146">
        <v>193.1</v>
      </c>
      <c r="B194" s="27"/>
      <c r="C194" s="6"/>
      <c r="D194" s="7"/>
      <c r="E194" s="7"/>
      <c r="F194" s="7"/>
      <c r="G194" s="9"/>
      <c r="H194" s="8"/>
      <c r="I194" s="8"/>
      <c r="J194" s="8"/>
      <c r="K194" s="123"/>
      <c r="L194" s="123"/>
      <c r="M194" s="122"/>
      <c r="N194" s="124"/>
      <c r="O194" s="7"/>
      <c r="P194" s="7"/>
      <c r="Q194" s="9"/>
      <c r="R194" s="9"/>
      <c r="S194" s="9"/>
      <c r="T194" s="29">
        <f t="shared" si="20"/>
        <v>0</v>
      </c>
      <c r="U194" s="170">
        <f>T194/DropdownValues!$B$20/DropdownValues!$B$21</f>
        <v>0</v>
      </c>
      <c r="V194" s="190" t="str">
        <f t="shared" si="16"/>
        <v/>
      </c>
      <c r="W194" s="191" t="str">
        <f t="shared" si="17"/>
        <v/>
      </c>
      <c r="X194" s="211"/>
      <c r="Y194" s="3">
        <f t="shared" si="21"/>
        <v>5</v>
      </c>
    </row>
    <row r="195" spans="1:25" ht="15" customHeight="1" x14ac:dyDescent="0.35">
      <c r="A195" s="146">
        <v>194.1</v>
      </c>
      <c r="B195" s="27"/>
      <c r="C195" s="6"/>
      <c r="D195" s="7"/>
      <c r="E195" s="7"/>
      <c r="F195" s="7"/>
      <c r="G195" s="9"/>
      <c r="H195" s="8"/>
      <c r="I195" s="8"/>
      <c r="J195" s="8"/>
      <c r="K195" s="123"/>
      <c r="L195" s="123"/>
      <c r="M195" s="122"/>
      <c r="N195" s="124"/>
      <c r="O195" s="7"/>
      <c r="P195" s="7"/>
      <c r="Q195" s="9"/>
      <c r="R195" s="9"/>
      <c r="S195" s="9"/>
      <c r="T195" s="29">
        <f t="shared" si="20"/>
        <v>0</v>
      </c>
      <c r="U195" s="170">
        <f>T195/DropdownValues!$B$20/DropdownValues!$B$21</f>
        <v>0</v>
      </c>
      <c r="V195" s="190" t="str">
        <f t="shared" ref="V195:V258" si="22">IFERROR(VLOOKUP(K195,Grade_Pay,2),"")</f>
        <v/>
      </c>
      <c r="W195" s="191" t="str">
        <f t="shared" ref="W195:W258" si="23">IFERROR(U195*V195,"")</f>
        <v/>
      </c>
      <c r="X195" s="211"/>
      <c r="Y195" s="3">
        <f t="shared" si="21"/>
        <v>5</v>
      </c>
    </row>
    <row r="196" spans="1:25" ht="15" customHeight="1" x14ac:dyDescent="0.35">
      <c r="A196" s="146">
        <v>195.1</v>
      </c>
      <c r="B196" s="27"/>
      <c r="C196" s="6"/>
      <c r="D196" s="7"/>
      <c r="E196" s="7"/>
      <c r="F196" s="7"/>
      <c r="G196" s="9"/>
      <c r="H196" s="8"/>
      <c r="I196" s="8"/>
      <c r="J196" s="8"/>
      <c r="K196" s="123"/>
      <c r="L196" s="123"/>
      <c r="M196" s="122"/>
      <c r="N196" s="124"/>
      <c r="O196" s="7"/>
      <c r="P196" s="7"/>
      <c r="Q196" s="9"/>
      <c r="R196" s="9"/>
      <c r="S196" s="9"/>
      <c r="T196" s="29">
        <f t="shared" si="20"/>
        <v>0</v>
      </c>
      <c r="U196" s="170">
        <f>T196/DropdownValues!$B$20/DropdownValues!$B$21</f>
        <v>0</v>
      </c>
      <c r="V196" s="190" t="str">
        <f t="shared" si="22"/>
        <v/>
      </c>
      <c r="W196" s="191" t="str">
        <f t="shared" si="23"/>
        <v/>
      </c>
      <c r="X196" s="211"/>
      <c r="Y196" s="3">
        <f t="shared" si="21"/>
        <v>5</v>
      </c>
    </row>
    <row r="197" spans="1:25" ht="15" customHeight="1" x14ac:dyDescent="0.35">
      <c r="A197" s="146">
        <v>196.1</v>
      </c>
      <c r="B197" s="27"/>
      <c r="C197" s="6"/>
      <c r="D197" s="7"/>
      <c r="E197" s="7"/>
      <c r="F197" s="7"/>
      <c r="G197" s="9"/>
      <c r="H197" s="8"/>
      <c r="I197" s="8"/>
      <c r="J197" s="8"/>
      <c r="K197" s="123"/>
      <c r="L197" s="123"/>
      <c r="M197" s="122"/>
      <c r="N197" s="124"/>
      <c r="O197" s="7"/>
      <c r="P197" s="7"/>
      <c r="Q197" s="9"/>
      <c r="R197" s="9"/>
      <c r="S197" s="9"/>
      <c r="T197" s="29">
        <f t="shared" si="20"/>
        <v>0</v>
      </c>
      <c r="U197" s="170">
        <f>T197/DropdownValues!$B$20/DropdownValues!$B$21</f>
        <v>0</v>
      </c>
      <c r="V197" s="190" t="str">
        <f t="shared" si="22"/>
        <v/>
      </c>
      <c r="W197" s="191" t="str">
        <f t="shared" si="23"/>
        <v/>
      </c>
      <c r="X197" s="211"/>
      <c r="Y197" s="3">
        <f t="shared" si="21"/>
        <v>5</v>
      </c>
    </row>
    <row r="198" spans="1:25" ht="15" customHeight="1" x14ac:dyDescent="0.35">
      <c r="A198" s="146">
        <v>197.1</v>
      </c>
      <c r="B198" s="27"/>
      <c r="C198" s="6"/>
      <c r="D198" s="7"/>
      <c r="E198" s="7"/>
      <c r="F198" s="7"/>
      <c r="G198" s="9"/>
      <c r="H198" s="8"/>
      <c r="I198" s="8"/>
      <c r="J198" s="8"/>
      <c r="K198" s="123"/>
      <c r="L198" s="123"/>
      <c r="M198" s="122"/>
      <c r="N198" s="124"/>
      <c r="O198" s="7"/>
      <c r="P198" s="7"/>
      <c r="Q198" s="9"/>
      <c r="R198" s="9"/>
      <c r="S198" s="9"/>
      <c r="T198" s="29">
        <f t="shared" si="20"/>
        <v>0</v>
      </c>
      <c r="U198" s="170">
        <f>T198/DropdownValues!$B$20/DropdownValues!$B$21</f>
        <v>0</v>
      </c>
      <c r="V198" s="190" t="str">
        <f t="shared" si="22"/>
        <v/>
      </c>
      <c r="W198" s="191" t="str">
        <f t="shared" si="23"/>
        <v/>
      </c>
      <c r="X198" s="211"/>
      <c r="Y198" s="3">
        <f t="shared" si="21"/>
        <v>5</v>
      </c>
    </row>
    <row r="199" spans="1:25" ht="15" customHeight="1" x14ac:dyDescent="0.35">
      <c r="A199" s="146">
        <v>198.1</v>
      </c>
      <c r="B199" s="27"/>
      <c r="C199" s="6"/>
      <c r="D199" s="7"/>
      <c r="E199" s="7"/>
      <c r="F199" s="7"/>
      <c r="G199" s="9"/>
      <c r="H199" s="8"/>
      <c r="I199" s="8"/>
      <c r="J199" s="8"/>
      <c r="K199" s="123"/>
      <c r="L199" s="123"/>
      <c r="M199" s="122"/>
      <c r="N199" s="124"/>
      <c r="O199" s="7"/>
      <c r="P199" s="7"/>
      <c r="Q199" s="9"/>
      <c r="R199" s="9"/>
      <c r="S199" s="9"/>
      <c r="T199" s="29">
        <f t="shared" si="20"/>
        <v>0</v>
      </c>
      <c r="U199" s="170">
        <f>T199/DropdownValues!$B$20/DropdownValues!$B$21</f>
        <v>0</v>
      </c>
      <c r="V199" s="190" t="str">
        <f t="shared" si="22"/>
        <v/>
      </c>
      <c r="W199" s="191" t="str">
        <f t="shared" si="23"/>
        <v/>
      </c>
      <c r="X199" s="211"/>
      <c r="Y199" s="3">
        <f t="shared" si="21"/>
        <v>5</v>
      </c>
    </row>
    <row r="200" spans="1:25" ht="15" customHeight="1" x14ac:dyDescent="0.35">
      <c r="A200" s="146">
        <v>199.1</v>
      </c>
      <c r="B200" s="27"/>
      <c r="C200" s="6"/>
      <c r="D200" s="7"/>
      <c r="E200" s="7"/>
      <c r="F200" s="7"/>
      <c r="G200" s="9"/>
      <c r="H200" s="8"/>
      <c r="I200" s="8"/>
      <c r="J200" s="8"/>
      <c r="K200" s="123"/>
      <c r="L200" s="123"/>
      <c r="M200" s="122"/>
      <c r="N200" s="124"/>
      <c r="O200" s="7"/>
      <c r="P200" s="7"/>
      <c r="Q200" s="9"/>
      <c r="R200" s="9"/>
      <c r="S200" s="9"/>
      <c r="T200" s="29">
        <f t="shared" si="20"/>
        <v>0</v>
      </c>
      <c r="U200" s="170">
        <f>T200/DropdownValues!$B$20/DropdownValues!$B$21</f>
        <v>0</v>
      </c>
      <c r="V200" s="190" t="str">
        <f t="shared" si="22"/>
        <v/>
      </c>
      <c r="W200" s="191" t="str">
        <f t="shared" si="23"/>
        <v/>
      </c>
      <c r="X200" s="211"/>
      <c r="Y200" s="3">
        <f t="shared" si="21"/>
        <v>5</v>
      </c>
    </row>
    <row r="201" spans="1:25" ht="15" customHeight="1" x14ac:dyDescent="0.35">
      <c r="A201" s="146">
        <v>200.1</v>
      </c>
      <c r="B201" s="131"/>
      <c r="C201" s="130"/>
      <c r="D201" s="7"/>
      <c r="E201" s="7"/>
      <c r="F201" s="7"/>
      <c r="G201" s="9"/>
      <c r="H201" s="8"/>
      <c r="I201" s="8"/>
      <c r="J201" s="8"/>
      <c r="K201" s="123"/>
      <c r="L201" s="123"/>
      <c r="M201" s="122"/>
      <c r="N201" s="124"/>
      <c r="O201" s="7"/>
      <c r="P201" s="7"/>
      <c r="Q201" s="9"/>
      <c r="R201" s="9"/>
      <c r="S201" s="9"/>
      <c r="T201" s="29">
        <f t="shared" si="20"/>
        <v>0</v>
      </c>
      <c r="U201" s="170">
        <f>T201/DropdownValues!$B$20/DropdownValues!$B$21</f>
        <v>0</v>
      </c>
      <c r="V201" s="190" t="str">
        <f t="shared" si="22"/>
        <v/>
      </c>
      <c r="W201" s="191" t="str">
        <f t="shared" si="23"/>
        <v/>
      </c>
      <c r="X201" s="211"/>
      <c r="Y201" s="3">
        <f t="shared" si="21"/>
        <v>5</v>
      </c>
    </row>
    <row r="202" spans="1:25" ht="15" customHeight="1" x14ac:dyDescent="0.35">
      <c r="A202" s="146">
        <v>201.1</v>
      </c>
      <c r="B202" s="125"/>
      <c r="C202" s="126"/>
      <c r="D202" s="7"/>
      <c r="E202" s="7"/>
      <c r="F202" s="7"/>
      <c r="G202" s="9"/>
      <c r="H202" s="8"/>
      <c r="I202" s="8"/>
      <c r="J202" s="8"/>
      <c r="K202" s="123"/>
      <c r="L202" s="123"/>
      <c r="M202" s="122"/>
      <c r="N202" s="124"/>
      <c r="O202" s="7"/>
      <c r="P202" s="7"/>
      <c r="Q202" s="9"/>
      <c r="R202" s="9"/>
      <c r="S202" s="9"/>
      <c r="T202" s="29">
        <f t="shared" si="20"/>
        <v>0</v>
      </c>
      <c r="U202" s="170">
        <f>T202/DropdownValues!$B$20/DropdownValues!$B$21</f>
        <v>0</v>
      </c>
      <c r="V202" s="190" t="str">
        <f t="shared" si="22"/>
        <v/>
      </c>
      <c r="W202" s="191" t="str">
        <f t="shared" si="23"/>
        <v/>
      </c>
      <c r="X202" s="211"/>
      <c r="Y202" s="3">
        <f t="shared" si="21"/>
        <v>5</v>
      </c>
    </row>
    <row r="203" spans="1:25" ht="15" customHeight="1" x14ac:dyDescent="0.35">
      <c r="A203" s="146">
        <v>202.1</v>
      </c>
      <c r="B203" s="27"/>
      <c r="C203" s="6"/>
      <c r="D203" s="7"/>
      <c r="E203" s="7"/>
      <c r="F203" s="7"/>
      <c r="G203" s="9"/>
      <c r="H203" s="8"/>
      <c r="I203" s="8"/>
      <c r="J203" s="8"/>
      <c r="K203" s="123"/>
      <c r="L203" s="123"/>
      <c r="M203" s="122"/>
      <c r="N203" s="124"/>
      <c r="O203" s="7"/>
      <c r="P203" s="7"/>
      <c r="Q203" s="9"/>
      <c r="R203" s="9"/>
      <c r="S203" s="9"/>
      <c r="T203" s="29">
        <f t="shared" si="20"/>
        <v>0</v>
      </c>
      <c r="U203" s="170">
        <f>T203/DropdownValues!$B$20/DropdownValues!$B$21</f>
        <v>0</v>
      </c>
      <c r="V203" s="190" t="str">
        <f t="shared" si="22"/>
        <v/>
      </c>
      <c r="W203" s="191" t="str">
        <f t="shared" si="23"/>
        <v/>
      </c>
      <c r="X203" s="211"/>
      <c r="Y203" s="3">
        <f t="shared" si="21"/>
        <v>5</v>
      </c>
    </row>
    <row r="204" spans="1:25" ht="15" customHeight="1" x14ac:dyDescent="0.35">
      <c r="A204" s="146">
        <v>203.1</v>
      </c>
      <c r="B204" s="27"/>
      <c r="C204" s="6"/>
      <c r="D204" s="7"/>
      <c r="E204" s="7"/>
      <c r="F204" s="7"/>
      <c r="G204" s="9"/>
      <c r="H204" s="8"/>
      <c r="I204" s="8"/>
      <c r="J204" s="8"/>
      <c r="K204" s="123"/>
      <c r="L204" s="123"/>
      <c r="M204" s="122"/>
      <c r="N204" s="124"/>
      <c r="O204" s="7"/>
      <c r="P204" s="7"/>
      <c r="Q204" s="9"/>
      <c r="R204" s="9"/>
      <c r="S204" s="9"/>
      <c r="T204" s="29">
        <f t="shared" si="20"/>
        <v>0</v>
      </c>
      <c r="U204" s="170">
        <f>T204/DropdownValues!$B$20/DropdownValues!$B$21</f>
        <v>0</v>
      </c>
      <c r="V204" s="190" t="str">
        <f t="shared" si="22"/>
        <v/>
      </c>
      <c r="W204" s="191" t="str">
        <f t="shared" si="23"/>
        <v/>
      </c>
      <c r="X204" s="211"/>
      <c r="Y204" s="3">
        <f t="shared" si="21"/>
        <v>5</v>
      </c>
    </row>
    <row r="205" spans="1:25" ht="15" customHeight="1" x14ac:dyDescent="0.35">
      <c r="A205" s="146">
        <v>204.1</v>
      </c>
      <c r="B205" s="27"/>
      <c r="C205" s="6"/>
      <c r="D205" s="7"/>
      <c r="E205" s="7"/>
      <c r="F205" s="7"/>
      <c r="G205" s="9"/>
      <c r="H205" s="8"/>
      <c r="I205" s="8"/>
      <c r="J205" s="8"/>
      <c r="K205" s="123"/>
      <c r="L205" s="123"/>
      <c r="M205" s="122"/>
      <c r="N205" s="124"/>
      <c r="O205" s="7"/>
      <c r="P205" s="7"/>
      <c r="Q205" s="9"/>
      <c r="R205" s="9"/>
      <c r="S205" s="9"/>
      <c r="T205" s="29">
        <f t="shared" si="20"/>
        <v>0</v>
      </c>
      <c r="U205" s="170">
        <f>T205/DropdownValues!$B$20/DropdownValues!$B$21</f>
        <v>0</v>
      </c>
      <c r="V205" s="190" t="str">
        <f t="shared" si="22"/>
        <v/>
      </c>
      <c r="W205" s="191" t="str">
        <f t="shared" si="23"/>
        <v/>
      </c>
      <c r="X205" s="211"/>
      <c r="Y205" s="3">
        <f t="shared" si="21"/>
        <v>5</v>
      </c>
    </row>
    <row r="206" spans="1:25" ht="15" customHeight="1" x14ac:dyDescent="0.35">
      <c r="A206" s="146">
        <v>205.1</v>
      </c>
      <c r="B206" s="27"/>
      <c r="C206" s="6"/>
      <c r="D206" s="7"/>
      <c r="E206" s="7"/>
      <c r="F206" s="7"/>
      <c r="G206" s="9"/>
      <c r="H206" s="8"/>
      <c r="I206" s="8"/>
      <c r="J206" s="8"/>
      <c r="K206" s="123"/>
      <c r="L206" s="123"/>
      <c r="M206" s="122"/>
      <c r="N206" s="124"/>
      <c r="O206" s="7"/>
      <c r="P206" s="7"/>
      <c r="Q206" s="9"/>
      <c r="R206" s="9"/>
      <c r="S206" s="9"/>
      <c r="T206" s="29">
        <f t="shared" si="20"/>
        <v>0</v>
      </c>
      <c r="U206" s="170">
        <f>T206/DropdownValues!$B$20/DropdownValues!$B$21</f>
        <v>0</v>
      </c>
      <c r="V206" s="190" t="str">
        <f t="shared" si="22"/>
        <v/>
      </c>
      <c r="W206" s="191" t="str">
        <f t="shared" si="23"/>
        <v/>
      </c>
      <c r="X206" s="211"/>
      <c r="Y206" s="3">
        <f t="shared" si="21"/>
        <v>5</v>
      </c>
    </row>
    <row r="207" spans="1:25" ht="15" customHeight="1" x14ac:dyDescent="0.35">
      <c r="A207" s="146">
        <v>206.1</v>
      </c>
      <c r="B207" s="27"/>
      <c r="C207" s="6"/>
      <c r="D207" s="7"/>
      <c r="E207" s="7"/>
      <c r="F207" s="7"/>
      <c r="G207" s="9"/>
      <c r="H207" s="8"/>
      <c r="I207" s="8"/>
      <c r="J207" s="8"/>
      <c r="K207" s="123"/>
      <c r="L207" s="123"/>
      <c r="M207" s="122"/>
      <c r="N207" s="124"/>
      <c r="O207" s="7"/>
      <c r="P207" s="7"/>
      <c r="Q207" s="9"/>
      <c r="R207" s="9"/>
      <c r="S207" s="9"/>
      <c r="T207" s="29">
        <f t="shared" si="20"/>
        <v>0</v>
      </c>
      <c r="U207" s="170">
        <f>T207/DropdownValues!$B$20/DropdownValues!$B$21</f>
        <v>0</v>
      </c>
      <c r="V207" s="190" t="str">
        <f t="shared" si="22"/>
        <v/>
      </c>
      <c r="W207" s="191" t="str">
        <f t="shared" si="23"/>
        <v/>
      </c>
      <c r="X207" s="211"/>
      <c r="Y207" s="3">
        <f t="shared" si="21"/>
        <v>5</v>
      </c>
    </row>
    <row r="208" spans="1:25" ht="15" customHeight="1" x14ac:dyDescent="0.35">
      <c r="A208" s="146">
        <v>207.1</v>
      </c>
      <c r="B208" s="27"/>
      <c r="C208" s="6"/>
      <c r="D208" s="7"/>
      <c r="E208" s="7"/>
      <c r="F208" s="7"/>
      <c r="G208" s="9"/>
      <c r="H208" s="8"/>
      <c r="I208" s="8"/>
      <c r="J208" s="8"/>
      <c r="K208" s="123"/>
      <c r="L208" s="123"/>
      <c r="M208" s="122"/>
      <c r="N208" s="124"/>
      <c r="O208" s="7"/>
      <c r="P208" s="7"/>
      <c r="Q208" s="9"/>
      <c r="R208" s="9"/>
      <c r="S208" s="9"/>
      <c r="T208" s="29">
        <f t="shared" si="20"/>
        <v>0</v>
      </c>
      <c r="U208" s="170">
        <f>T208/DropdownValues!$B$20/DropdownValues!$B$21</f>
        <v>0</v>
      </c>
      <c r="V208" s="190" t="str">
        <f t="shared" si="22"/>
        <v/>
      </c>
      <c r="W208" s="191" t="str">
        <f t="shared" si="23"/>
        <v/>
      </c>
      <c r="X208" s="211"/>
      <c r="Y208" s="3">
        <f t="shared" si="21"/>
        <v>5</v>
      </c>
    </row>
    <row r="209" spans="1:25" ht="15" customHeight="1" x14ac:dyDescent="0.35">
      <c r="A209" s="146">
        <v>208.1</v>
      </c>
      <c r="B209" s="27"/>
      <c r="C209" s="6"/>
      <c r="D209" s="7"/>
      <c r="E209" s="7"/>
      <c r="F209" s="7"/>
      <c r="G209" s="9"/>
      <c r="H209" s="8"/>
      <c r="I209" s="8"/>
      <c r="J209" s="8"/>
      <c r="K209" s="123"/>
      <c r="L209" s="123"/>
      <c r="M209" s="122"/>
      <c r="N209" s="124"/>
      <c r="O209" s="7"/>
      <c r="P209" s="7"/>
      <c r="Q209" s="9"/>
      <c r="R209" s="9"/>
      <c r="S209" s="9"/>
      <c r="T209" s="29">
        <f t="shared" si="20"/>
        <v>0</v>
      </c>
      <c r="U209" s="170">
        <f>T209/DropdownValues!$B$20/DropdownValues!$B$21</f>
        <v>0</v>
      </c>
      <c r="V209" s="190" t="str">
        <f t="shared" si="22"/>
        <v/>
      </c>
      <c r="W209" s="191" t="str">
        <f t="shared" si="23"/>
        <v/>
      </c>
      <c r="X209" s="211"/>
      <c r="Y209" s="3">
        <f t="shared" si="21"/>
        <v>5</v>
      </c>
    </row>
    <row r="210" spans="1:25" ht="15" customHeight="1" x14ac:dyDescent="0.35">
      <c r="A210" s="146">
        <v>209.1</v>
      </c>
      <c r="B210" s="27"/>
      <c r="C210" s="6"/>
      <c r="D210" s="7"/>
      <c r="E210" s="7"/>
      <c r="F210" s="7"/>
      <c r="G210" s="9"/>
      <c r="H210" s="8"/>
      <c r="I210" s="8"/>
      <c r="J210" s="8"/>
      <c r="K210" s="123"/>
      <c r="L210" s="123"/>
      <c r="M210" s="122"/>
      <c r="N210" s="124"/>
      <c r="O210" s="7"/>
      <c r="P210" s="7"/>
      <c r="Q210" s="9"/>
      <c r="R210" s="9"/>
      <c r="S210" s="9"/>
      <c r="T210" s="29">
        <f t="shared" si="20"/>
        <v>0</v>
      </c>
      <c r="U210" s="170">
        <f>T210/DropdownValues!$B$20/DropdownValues!$B$21</f>
        <v>0</v>
      </c>
      <c r="V210" s="190" t="str">
        <f t="shared" si="22"/>
        <v/>
      </c>
      <c r="W210" s="191" t="str">
        <f t="shared" si="23"/>
        <v/>
      </c>
      <c r="X210" s="211"/>
      <c r="Y210" s="3">
        <f t="shared" si="21"/>
        <v>5</v>
      </c>
    </row>
    <row r="211" spans="1:25" ht="15" customHeight="1" x14ac:dyDescent="0.35">
      <c r="A211" s="146">
        <v>210.1</v>
      </c>
      <c r="B211" s="27"/>
      <c r="C211" s="205"/>
      <c r="D211" s="7"/>
      <c r="E211" s="7"/>
      <c r="F211" s="7"/>
      <c r="G211" s="9"/>
      <c r="H211" s="8"/>
      <c r="I211" s="8"/>
      <c r="J211" s="8"/>
      <c r="K211" s="123"/>
      <c r="L211" s="123"/>
      <c r="M211" s="122"/>
      <c r="N211" s="124"/>
      <c r="O211" s="7"/>
      <c r="P211" s="7"/>
      <c r="Q211" s="9"/>
      <c r="R211" s="9"/>
      <c r="S211" s="9"/>
      <c r="T211" s="29">
        <f t="shared" si="20"/>
        <v>0</v>
      </c>
      <c r="U211" s="170">
        <f>T211/DropdownValues!$B$20/DropdownValues!$B$21</f>
        <v>0</v>
      </c>
      <c r="V211" s="190" t="str">
        <f t="shared" si="22"/>
        <v/>
      </c>
      <c r="W211" s="191" t="str">
        <f t="shared" si="23"/>
        <v/>
      </c>
      <c r="X211" s="211"/>
      <c r="Y211" s="3">
        <f t="shared" si="21"/>
        <v>5</v>
      </c>
    </row>
    <row r="212" spans="1:25" ht="15" customHeight="1" x14ac:dyDescent="0.35">
      <c r="A212" s="146">
        <v>211.1</v>
      </c>
      <c r="B212" s="27"/>
      <c r="C212" s="6"/>
      <c r="D212" s="7"/>
      <c r="E212" s="7"/>
      <c r="F212" s="7"/>
      <c r="G212" s="9"/>
      <c r="H212" s="8"/>
      <c r="I212" s="8"/>
      <c r="J212" s="8"/>
      <c r="K212" s="123"/>
      <c r="L212" s="123"/>
      <c r="M212" s="122"/>
      <c r="N212" s="124"/>
      <c r="O212" s="7"/>
      <c r="P212" s="7"/>
      <c r="Q212" s="9"/>
      <c r="R212" s="9"/>
      <c r="S212" s="9"/>
      <c r="T212" s="29">
        <f t="shared" si="20"/>
        <v>0</v>
      </c>
      <c r="U212" s="170">
        <f>T212/DropdownValues!$B$20/DropdownValues!$B$21</f>
        <v>0</v>
      </c>
      <c r="V212" s="190" t="str">
        <f t="shared" si="22"/>
        <v/>
      </c>
      <c r="W212" s="191" t="str">
        <f t="shared" si="23"/>
        <v/>
      </c>
      <c r="X212" s="211"/>
      <c r="Y212" s="3">
        <f t="shared" si="21"/>
        <v>5</v>
      </c>
    </row>
    <row r="213" spans="1:25" ht="15" customHeight="1" x14ac:dyDescent="0.35">
      <c r="A213" s="146">
        <v>212.1</v>
      </c>
      <c r="B213" s="27"/>
      <c r="C213" s="6"/>
      <c r="D213" s="7"/>
      <c r="E213" s="7"/>
      <c r="F213" s="7"/>
      <c r="G213" s="9"/>
      <c r="H213" s="8"/>
      <c r="I213" s="8"/>
      <c r="J213" s="8"/>
      <c r="K213" s="123"/>
      <c r="L213" s="123"/>
      <c r="M213" s="122"/>
      <c r="N213" s="124"/>
      <c r="O213" s="7"/>
      <c r="P213" s="7"/>
      <c r="Q213" s="9"/>
      <c r="R213" s="9"/>
      <c r="S213" s="9"/>
      <c r="T213" s="29">
        <f t="shared" si="20"/>
        <v>0</v>
      </c>
      <c r="U213" s="170">
        <f>T213/DropdownValues!$B$20/DropdownValues!$B$21</f>
        <v>0</v>
      </c>
      <c r="V213" s="190" t="str">
        <f t="shared" si="22"/>
        <v/>
      </c>
      <c r="W213" s="191" t="str">
        <f t="shared" si="23"/>
        <v/>
      </c>
      <c r="X213" s="211"/>
      <c r="Y213" s="3">
        <f t="shared" si="21"/>
        <v>5</v>
      </c>
    </row>
    <row r="214" spans="1:25" ht="15" customHeight="1" x14ac:dyDescent="0.35">
      <c r="A214" s="146">
        <v>213.1</v>
      </c>
      <c r="B214" s="27"/>
      <c r="C214" s="6"/>
      <c r="D214" s="7"/>
      <c r="E214" s="7"/>
      <c r="F214" s="7"/>
      <c r="G214" s="9"/>
      <c r="H214" s="8"/>
      <c r="I214" s="8"/>
      <c r="J214" s="8"/>
      <c r="K214" s="123"/>
      <c r="L214" s="123"/>
      <c r="M214" s="122"/>
      <c r="N214" s="124"/>
      <c r="O214" s="7"/>
      <c r="P214" s="7"/>
      <c r="Q214" s="9"/>
      <c r="R214" s="9"/>
      <c r="S214" s="9"/>
      <c r="T214" s="29">
        <f t="shared" si="20"/>
        <v>0</v>
      </c>
      <c r="U214" s="170">
        <f>T214/DropdownValues!$B$20/DropdownValues!$B$21</f>
        <v>0</v>
      </c>
      <c r="V214" s="190" t="str">
        <f t="shared" si="22"/>
        <v/>
      </c>
      <c r="W214" s="191" t="str">
        <f t="shared" si="23"/>
        <v/>
      </c>
      <c r="X214" s="211"/>
      <c r="Y214" s="3">
        <f t="shared" si="21"/>
        <v>5</v>
      </c>
    </row>
    <row r="215" spans="1:25" ht="15" customHeight="1" x14ac:dyDescent="0.35">
      <c r="A215" s="146">
        <v>214.1</v>
      </c>
      <c r="B215" s="27"/>
      <c r="C215" s="6"/>
      <c r="D215" s="7"/>
      <c r="E215" s="7"/>
      <c r="F215" s="7"/>
      <c r="G215" s="9"/>
      <c r="H215" s="8"/>
      <c r="I215" s="8"/>
      <c r="J215" s="8"/>
      <c r="K215" s="123"/>
      <c r="L215" s="123"/>
      <c r="M215" s="122"/>
      <c r="N215" s="124"/>
      <c r="O215" s="7"/>
      <c r="P215" s="7"/>
      <c r="Q215" s="9"/>
      <c r="R215" s="9"/>
      <c r="S215" s="9"/>
      <c r="T215" s="29">
        <f t="shared" ref="T215:T246" si="24">M215*N215*L215</f>
        <v>0</v>
      </c>
      <c r="U215" s="170">
        <f>T215/DropdownValues!$B$20/DropdownValues!$B$21</f>
        <v>0</v>
      </c>
      <c r="V215" s="190" t="str">
        <f t="shared" si="22"/>
        <v/>
      </c>
      <c r="W215" s="191" t="str">
        <f t="shared" si="23"/>
        <v/>
      </c>
      <c r="X215" s="211"/>
      <c r="Y215" s="3">
        <f t="shared" si="21"/>
        <v>5</v>
      </c>
    </row>
    <row r="216" spans="1:25" ht="15" customHeight="1" x14ac:dyDescent="0.35">
      <c r="A216" s="146">
        <v>215.1</v>
      </c>
      <c r="B216" s="27"/>
      <c r="C216" s="6"/>
      <c r="D216" s="7"/>
      <c r="E216" s="7"/>
      <c r="F216" s="7"/>
      <c r="G216" s="9"/>
      <c r="H216" s="8"/>
      <c r="I216" s="8"/>
      <c r="J216" s="8"/>
      <c r="K216" s="123"/>
      <c r="L216" s="123"/>
      <c r="M216" s="122"/>
      <c r="N216" s="124"/>
      <c r="O216" s="7"/>
      <c r="P216" s="7"/>
      <c r="Q216" s="9"/>
      <c r="R216" s="9"/>
      <c r="S216" s="9"/>
      <c r="T216" s="29">
        <f t="shared" si="24"/>
        <v>0</v>
      </c>
      <c r="U216" s="170">
        <f>T216/DropdownValues!$B$20/DropdownValues!$B$21</f>
        <v>0</v>
      </c>
      <c r="V216" s="190" t="str">
        <f t="shared" si="22"/>
        <v/>
      </c>
      <c r="W216" s="191" t="str">
        <f t="shared" si="23"/>
        <v/>
      </c>
      <c r="X216" s="211"/>
      <c r="Y216" s="3">
        <f t="shared" si="21"/>
        <v>5</v>
      </c>
    </row>
    <row r="217" spans="1:25" ht="15" customHeight="1" x14ac:dyDescent="0.35">
      <c r="A217" s="146">
        <v>216.1</v>
      </c>
      <c r="B217" s="27"/>
      <c r="C217" s="6"/>
      <c r="D217" s="7"/>
      <c r="E217" s="7"/>
      <c r="F217" s="7"/>
      <c r="G217" s="9"/>
      <c r="H217" s="8"/>
      <c r="I217" s="8"/>
      <c r="J217" s="8"/>
      <c r="K217" s="123"/>
      <c r="L217" s="123"/>
      <c r="M217" s="122"/>
      <c r="N217" s="123"/>
      <c r="O217" s="7"/>
      <c r="P217" s="7"/>
      <c r="Q217" s="9"/>
      <c r="R217" s="9"/>
      <c r="S217" s="9"/>
      <c r="T217" s="29">
        <f t="shared" si="24"/>
        <v>0</v>
      </c>
      <c r="U217" s="170">
        <f>T217/DropdownValues!$B$20/DropdownValues!$B$21</f>
        <v>0</v>
      </c>
      <c r="V217" s="190" t="str">
        <f t="shared" si="22"/>
        <v/>
      </c>
      <c r="W217" s="191" t="str">
        <f t="shared" si="23"/>
        <v/>
      </c>
      <c r="X217" s="211"/>
      <c r="Y217" s="3">
        <f t="shared" si="21"/>
        <v>5</v>
      </c>
    </row>
    <row r="218" spans="1:25" ht="15" customHeight="1" x14ac:dyDescent="0.35">
      <c r="A218" s="146">
        <v>217.1</v>
      </c>
      <c r="B218" s="27"/>
      <c r="C218" s="6"/>
      <c r="D218" s="7"/>
      <c r="E218" s="7"/>
      <c r="F218" s="7"/>
      <c r="G218" s="9"/>
      <c r="H218" s="8"/>
      <c r="I218" s="8"/>
      <c r="J218" s="8"/>
      <c r="K218" s="123"/>
      <c r="L218" s="123"/>
      <c r="M218" s="122"/>
      <c r="N218" s="123"/>
      <c r="O218" s="7"/>
      <c r="P218" s="7"/>
      <c r="Q218" s="9"/>
      <c r="R218" s="9"/>
      <c r="S218" s="9"/>
      <c r="T218" s="29">
        <f t="shared" si="24"/>
        <v>0</v>
      </c>
      <c r="U218" s="170">
        <f>T218/DropdownValues!$B$20/DropdownValues!$B$21</f>
        <v>0</v>
      </c>
      <c r="V218" s="190" t="str">
        <f t="shared" si="22"/>
        <v/>
      </c>
      <c r="W218" s="191" t="str">
        <f t="shared" si="23"/>
        <v/>
      </c>
      <c r="X218" s="211"/>
      <c r="Y218" s="3">
        <f t="shared" si="21"/>
        <v>5</v>
      </c>
    </row>
    <row r="219" spans="1:25" ht="15" customHeight="1" x14ac:dyDescent="0.35">
      <c r="A219" s="146">
        <v>218.1</v>
      </c>
      <c r="B219" s="27"/>
      <c r="C219" s="6"/>
      <c r="D219" s="7"/>
      <c r="E219" s="7"/>
      <c r="F219" s="7"/>
      <c r="G219" s="9"/>
      <c r="H219" s="8"/>
      <c r="I219" s="8"/>
      <c r="J219" s="8"/>
      <c r="K219" s="123"/>
      <c r="L219" s="123"/>
      <c r="M219" s="122"/>
      <c r="N219" s="124"/>
      <c r="O219" s="7"/>
      <c r="P219" s="7"/>
      <c r="Q219" s="9"/>
      <c r="R219" s="9"/>
      <c r="S219" s="9"/>
      <c r="T219" s="29">
        <f t="shared" si="24"/>
        <v>0</v>
      </c>
      <c r="U219" s="170">
        <f>T219/DropdownValues!$B$20/DropdownValues!$B$21</f>
        <v>0</v>
      </c>
      <c r="V219" s="190" t="str">
        <f t="shared" si="22"/>
        <v/>
      </c>
      <c r="W219" s="191" t="str">
        <f t="shared" si="23"/>
        <v/>
      </c>
      <c r="X219" s="211"/>
      <c r="Y219" s="3">
        <f t="shared" si="21"/>
        <v>5</v>
      </c>
    </row>
    <row r="220" spans="1:25" ht="15" customHeight="1" x14ac:dyDescent="0.35">
      <c r="A220" s="146">
        <v>219.1</v>
      </c>
      <c r="B220" s="27"/>
      <c r="C220" s="6"/>
      <c r="D220" s="7"/>
      <c r="E220" s="7"/>
      <c r="F220" s="7"/>
      <c r="G220" s="9"/>
      <c r="H220" s="8"/>
      <c r="I220" s="8"/>
      <c r="J220" s="8"/>
      <c r="K220" s="123"/>
      <c r="L220" s="123"/>
      <c r="M220" s="122"/>
      <c r="N220" s="124"/>
      <c r="O220" s="7"/>
      <c r="P220" s="7"/>
      <c r="Q220" s="9"/>
      <c r="R220" s="9"/>
      <c r="S220" s="9"/>
      <c r="T220" s="29">
        <f t="shared" si="24"/>
        <v>0</v>
      </c>
      <c r="U220" s="170">
        <f>T220/DropdownValues!$B$20/DropdownValues!$B$21</f>
        <v>0</v>
      </c>
      <c r="V220" s="190" t="str">
        <f t="shared" si="22"/>
        <v/>
      </c>
      <c r="W220" s="191" t="str">
        <f t="shared" si="23"/>
        <v/>
      </c>
      <c r="X220" s="211"/>
      <c r="Y220" s="3">
        <f t="shared" si="21"/>
        <v>5</v>
      </c>
    </row>
    <row r="221" spans="1:25" ht="15" customHeight="1" x14ac:dyDescent="0.35">
      <c r="A221" s="146">
        <v>220.1</v>
      </c>
      <c r="B221" s="27"/>
      <c r="C221" s="6"/>
      <c r="D221" s="7"/>
      <c r="E221" s="7"/>
      <c r="F221" s="7"/>
      <c r="G221" s="9"/>
      <c r="H221" s="8"/>
      <c r="I221" s="8"/>
      <c r="J221" s="8"/>
      <c r="K221" s="123"/>
      <c r="L221" s="123"/>
      <c r="M221" s="122"/>
      <c r="N221" s="124"/>
      <c r="O221" s="7"/>
      <c r="P221" s="7"/>
      <c r="Q221" s="9"/>
      <c r="R221" s="9"/>
      <c r="S221" s="9"/>
      <c r="T221" s="29">
        <f t="shared" si="24"/>
        <v>0</v>
      </c>
      <c r="U221" s="170">
        <f>T221/DropdownValues!$B$20/DropdownValues!$B$21</f>
        <v>0</v>
      </c>
      <c r="V221" s="190" t="str">
        <f t="shared" si="22"/>
        <v/>
      </c>
      <c r="W221" s="191" t="str">
        <f t="shared" si="23"/>
        <v/>
      </c>
      <c r="X221" s="211"/>
      <c r="Y221" s="3">
        <f t="shared" si="21"/>
        <v>5</v>
      </c>
    </row>
    <row r="222" spans="1:25" ht="15" customHeight="1" x14ac:dyDescent="0.35">
      <c r="A222" s="146">
        <v>221.1</v>
      </c>
      <c r="B222" s="27"/>
      <c r="C222" s="6"/>
      <c r="D222" s="7"/>
      <c r="E222" s="7"/>
      <c r="F222" s="7"/>
      <c r="G222" s="9"/>
      <c r="H222" s="8"/>
      <c r="I222" s="8"/>
      <c r="J222" s="8"/>
      <c r="K222" s="123"/>
      <c r="L222" s="123"/>
      <c r="M222" s="122"/>
      <c r="N222" s="124"/>
      <c r="O222" s="7"/>
      <c r="P222" s="7"/>
      <c r="Q222" s="9"/>
      <c r="R222" s="9"/>
      <c r="S222" s="9"/>
      <c r="T222" s="29">
        <f t="shared" si="24"/>
        <v>0</v>
      </c>
      <c r="U222" s="170">
        <f>T222/DropdownValues!$B$20/DropdownValues!$B$21</f>
        <v>0</v>
      </c>
      <c r="V222" s="190" t="str">
        <f t="shared" si="22"/>
        <v/>
      </c>
      <c r="W222" s="191" t="str">
        <f t="shared" si="23"/>
        <v/>
      </c>
      <c r="X222" s="211"/>
      <c r="Y222" s="3">
        <f t="shared" ref="Y222:Y240" si="25">COUNTA(A222:W222)</f>
        <v>5</v>
      </c>
    </row>
    <row r="223" spans="1:25" ht="15" customHeight="1" x14ac:dyDescent="0.35">
      <c r="A223" s="146">
        <v>222.1</v>
      </c>
      <c r="B223" s="27"/>
      <c r="C223" s="6"/>
      <c r="D223" s="7"/>
      <c r="E223" s="7"/>
      <c r="F223" s="7"/>
      <c r="G223" s="9"/>
      <c r="H223" s="8"/>
      <c r="I223" s="8"/>
      <c r="J223" s="8"/>
      <c r="K223" s="123"/>
      <c r="L223" s="123"/>
      <c r="M223" s="122"/>
      <c r="N223" s="124"/>
      <c r="O223" s="7"/>
      <c r="P223" s="7"/>
      <c r="Q223" s="9"/>
      <c r="R223" s="9"/>
      <c r="S223" s="9"/>
      <c r="T223" s="29">
        <f t="shared" si="24"/>
        <v>0</v>
      </c>
      <c r="U223" s="170">
        <f>T223/DropdownValues!$B$20/DropdownValues!$B$21</f>
        <v>0</v>
      </c>
      <c r="V223" s="190" t="str">
        <f t="shared" si="22"/>
        <v/>
      </c>
      <c r="W223" s="191" t="str">
        <f t="shared" si="23"/>
        <v/>
      </c>
      <c r="X223" s="211"/>
      <c r="Y223" s="3">
        <f t="shared" si="25"/>
        <v>5</v>
      </c>
    </row>
    <row r="224" spans="1:25" ht="15" customHeight="1" x14ac:dyDescent="0.35">
      <c r="A224" s="146">
        <v>223.1</v>
      </c>
      <c r="B224" s="27"/>
      <c r="C224" s="6"/>
      <c r="D224" s="7"/>
      <c r="E224" s="7"/>
      <c r="F224" s="7"/>
      <c r="G224" s="9"/>
      <c r="H224" s="8"/>
      <c r="I224" s="8"/>
      <c r="J224" s="8"/>
      <c r="K224" s="123"/>
      <c r="L224" s="123"/>
      <c r="M224" s="122"/>
      <c r="N224" s="124"/>
      <c r="O224" s="7"/>
      <c r="P224" s="7"/>
      <c r="Q224" s="9"/>
      <c r="R224" s="9"/>
      <c r="S224" s="9"/>
      <c r="T224" s="29">
        <f t="shared" si="24"/>
        <v>0</v>
      </c>
      <c r="U224" s="170">
        <f>T224/DropdownValues!$B$20/DropdownValues!$B$21</f>
        <v>0</v>
      </c>
      <c r="V224" s="190" t="str">
        <f t="shared" si="22"/>
        <v/>
      </c>
      <c r="W224" s="191" t="str">
        <f t="shared" si="23"/>
        <v/>
      </c>
      <c r="X224" s="211"/>
      <c r="Y224" s="3">
        <f t="shared" si="25"/>
        <v>5</v>
      </c>
    </row>
    <row r="225" spans="1:25" ht="15" customHeight="1" x14ac:dyDescent="0.35">
      <c r="A225" s="146">
        <v>224.1</v>
      </c>
      <c r="B225" s="27"/>
      <c r="C225" s="6"/>
      <c r="D225" s="7"/>
      <c r="E225" s="7"/>
      <c r="F225" s="7"/>
      <c r="G225" s="9"/>
      <c r="H225" s="8"/>
      <c r="I225" s="8"/>
      <c r="J225" s="8"/>
      <c r="K225" s="123"/>
      <c r="L225" s="123"/>
      <c r="M225" s="122"/>
      <c r="N225" s="124"/>
      <c r="O225" s="7"/>
      <c r="P225" s="7"/>
      <c r="Q225" s="9"/>
      <c r="R225" s="9"/>
      <c r="S225" s="9"/>
      <c r="T225" s="29">
        <f t="shared" si="24"/>
        <v>0</v>
      </c>
      <c r="U225" s="170">
        <f>T225/DropdownValues!$B$20/DropdownValues!$B$21</f>
        <v>0</v>
      </c>
      <c r="V225" s="190" t="str">
        <f t="shared" si="22"/>
        <v/>
      </c>
      <c r="W225" s="191" t="str">
        <f t="shared" si="23"/>
        <v/>
      </c>
      <c r="X225" s="211"/>
      <c r="Y225" s="3">
        <f t="shared" si="25"/>
        <v>5</v>
      </c>
    </row>
    <row r="226" spans="1:25" ht="15" customHeight="1" x14ac:dyDescent="0.35">
      <c r="A226" s="146">
        <v>225.1</v>
      </c>
      <c r="B226" s="27"/>
      <c r="C226" s="6"/>
      <c r="D226" s="7"/>
      <c r="E226" s="7"/>
      <c r="F226" s="7"/>
      <c r="G226" s="9"/>
      <c r="H226" s="8"/>
      <c r="I226" s="8"/>
      <c r="J226" s="8"/>
      <c r="K226" s="123"/>
      <c r="L226" s="123"/>
      <c r="M226" s="122"/>
      <c r="N226" s="124"/>
      <c r="O226" s="7"/>
      <c r="P226" s="7"/>
      <c r="Q226" s="9"/>
      <c r="R226" s="9"/>
      <c r="S226" s="9"/>
      <c r="T226" s="29">
        <f t="shared" si="24"/>
        <v>0</v>
      </c>
      <c r="U226" s="170">
        <f>T226/DropdownValues!$B$20/DropdownValues!$B$21</f>
        <v>0</v>
      </c>
      <c r="V226" s="190" t="str">
        <f t="shared" si="22"/>
        <v/>
      </c>
      <c r="W226" s="191" t="str">
        <f t="shared" si="23"/>
        <v/>
      </c>
      <c r="X226" s="211"/>
      <c r="Y226" s="3">
        <f t="shared" si="25"/>
        <v>5</v>
      </c>
    </row>
    <row r="227" spans="1:25" ht="15" customHeight="1" x14ac:dyDescent="0.35">
      <c r="A227" s="146">
        <v>226.1</v>
      </c>
      <c r="B227" s="27"/>
      <c r="C227" s="6"/>
      <c r="D227" s="7"/>
      <c r="E227" s="7"/>
      <c r="F227" s="7"/>
      <c r="G227" s="9"/>
      <c r="H227" s="8"/>
      <c r="I227" s="8"/>
      <c r="J227" s="8"/>
      <c r="K227" s="123"/>
      <c r="L227" s="123"/>
      <c r="M227" s="122"/>
      <c r="N227" s="124"/>
      <c r="O227" s="7"/>
      <c r="P227" s="7"/>
      <c r="Q227" s="9"/>
      <c r="R227" s="9"/>
      <c r="S227" s="9"/>
      <c r="T227" s="29">
        <f t="shared" si="24"/>
        <v>0</v>
      </c>
      <c r="U227" s="170">
        <f>T227/DropdownValues!$B$20/DropdownValues!$B$21</f>
        <v>0</v>
      </c>
      <c r="V227" s="190" t="str">
        <f t="shared" si="22"/>
        <v/>
      </c>
      <c r="W227" s="191" t="str">
        <f t="shared" si="23"/>
        <v/>
      </c>
      <c r="X227" s="211"/>
      <c r="Y227" s="3">
        <f t="shared" si="25"/>
        <v>5</v>
      </c>
    </row>
    <row r="228" spans="1:25" ht="15" customHeight="1" x14ac:dyDescent="0.35">
      <c r="A228" s="146">
        <v>227.1</v>
      </c>
      <c r="B228" s="27"/>
      <c r="C228" s="6"/>
      <c r="D228" s="7"/>
      <c r="E228" s="7"/>
      <c r="F228" s="7"/>
      <c r="G228" s="9"/>
      <c r="H228" s="8"/>
      <c r="I228" s="8"/>
      <c r="J228" s="8"/>
      <c r="K228" s="123"/>
      <c r="L228" s="123"/>
      <c r="M228" s="122"/>
      <c r="N228" s="124"/>
      <c r="O228" s="7"/>
      <c r="P228" s="7"/>
      <c r="Q228" s="9"/>
      <c r="R228" s="9"/>
      <c r="S228" s="9"/>
      <c r="T228" s="29">
        <f t="shared" si="24"/>
        <v>0</v>
      </c>
      <c r="U228" s="170">
        <f>T228/DropdownValues!$B$20/DropdownValues!$B$21</f>
        <v>0</v>
      </c>
      <c r="V228" s="190" t="str">
        <f t="shared" si="22"/>
        <v/>
      </c>
      <c r="W228" s="191" t="str">
        <f t="shared" si="23"/>
        <v/>
      </c>
      <c r="X228" s="211"/>
      <c r="Y228" s="3">
        <f t="shared" si="25"/>
        <v>5</v>
      </c>
    </row>
    <row r="229" spans="1:25" ht="15" customHeight="1" x14ac:dyDescent="0.35">
      <c r="A229" s="146">
        <v>228.1</v>
      </c>
      <c r="B229" s="27"/>
      <c r="C229" s="6"/>
      <c r="D229" s="7"/>
      <c r="E229" s="7"/>
      <c r="F229" s="7"/>
      <c r="G229" s="9"/>
      <c r="H229" s="8"/>
      <c r="I229" s="8"/>
      <c r="J229" s="8"/>
      <c r="K229" s="123"/>
      <c r="L229" s="123"/>
      <c r="M229" s="122"/>
      <c r="N229" s="124"/>
      <c r="O229" s="7"/>
      <c r="P229" s="7"/>
      <c r="Q229" s="9"/>
      <c r="R229" s="9"/>
      <c r="S229" s="9"/>
      <c r="T229" s="29">
        <f t="shared" si="24"/>
        <v>0</v>
      </c>
      <c r="U229" s="170">
        <f>T229/DropdownValues!$B$20/DropdownValues!$B$21</f>
        <v>0</v>
      </c>
      <c r="V229" s="190" t="str">
        <f t="shared" si="22"/>
        <v/>
      </c>
      <c r="W229" s="191" t="str">
        <f t="shared" si="23"/>
        <v/>
      </c>
      <c r="X229" s="211"/>
      <c r="Y229" s="3">
        <f t="shared" si="25"/>
        <v>5</v>
      </c>
    </row>
    <row r="230" spans="1:25" ht="15" customHeight="1" x14ac:dyDescent="0.35">
      <c r="A230" s="146">
        <v>229.1</v>
      </c>
      <c r="B230" s="27"/>
      <c r="C230" s="6"/>
      <c r="D230" s="7"/>
      <c r="E230" s="7"/>
      <c r="F230" s="7"/>
      <c r="G230" s="9"/>
      <c r="H230" s="8"/>
      <c r="I230" s="8"/>
      <c r="J230" s="8"/>
      <c r="K230" s="123"/>
      <c r="L230" s="123"/>
      <c r="M230" s="122"/>
      <c r="N230" s="124"/>
      <c r="O230" s="7"/>
      <c r="P230" s="7"/>
      <c r="Q230" s="9"/>
      <c r="R230" s="9"/>
      <c r="S230" s="9"/>
      <c r="T230" s="29">
        <f t="shared" si="24"/>
        <v>0</v>
      </c>
      <c r="U230" s="170">
        <f>T230/DropdownValues!$B$20/DropdownValues!$B$21</f>
        <v>0</v>
      </c>
      <c r="V230" s="190" t="str">
        <f t="shared" si="22"/>
        <v/>
      </c>
      <c r="W230" s="191" t="str">
        <f t="shared" si="23"/>
        <v/>
      </c>
      <c r="X230" s="211"/>
      <c r="Y230" s="3">
        <f t="shared" si="25"/>
        <v>5</v>
      </c>
    </row>
    <row r="231" spans="1:25" ht="15" customHeight="1" x14ac:dyDescent="0.35">
      <c r="A231" s="146">
        <v>230.1</v>
      </c>
      <c r="B231" s="27"/>
      <c r="C231" s="6"/>
      <c r="D231" s="7"/>
      <c r="E231" s="7"/>
      <c r="F231" s="7"/>
      <c r="G231" s="9"/>
      <c r="H231" s="8"/>
      <c r="I231" s="8"/>
      <c r="J231" s="8"/>
      <c r="K231" s="123"/>
      <c r="L231" s="123"/>
      <c r="M231" s="122"/>
      <c r="N231" s="124"/>
      <c r="O231" s="7"/>
      <c r="P231" s="7"/>
      <c r="Q231" s="9"/>
      <c r="R231" s="9"/>
      <c r="S231" s="9"/>
      <c r="T231" s="29">
        <f t="shared" si="24"/>
        <v>0</v>
      </c>
      <c r="U231" s="170">
        <f>T231/DropdownValues!$B$20/DropdownValues!$B$21</f>
        <v>0</v>
      </c>
      <c r="V231" s="190" t="str">
        <f t="shared" si="22"/>
        <v/>
      </c>
      <c r="W231" s="191" t="str">
        <f t="shared" si="23"/>
        <v/>
      </c>
      <c r="X231" s="211"/>
      <c r="Y231" s="3">
        <f t="shared" si="25"/>
        <v>5</v>
      </c>
    </row>
    <row r="232" spans="1:25" ht="15" customHeight="1" x14ac:dyDescent="0.35">
      <c r="A232" s="146">
        <v>231.1</v>
      </c>
      <c r="B232" s="131"/>
      <c r="C232" s="130"/>
      <c r="D232" s="7"/>
      <c r="E232" s="7"/>
      <c r="F232" s="7"/>
      <c r="G232" s="9"/>
      <c r="H232" s="8"/>
      <c r="I232" s="8"/>
      <c r="J232" s="8"/>
      <c r="K232" s="123"/>
      <c r="L232" s="123"/>
      <c r="M232" s="122"/>
      <c r="N232" s="124"/>
      <c r="O232" s="7"/>
      <c r="P232" s="7"/>
      <c r="Q232" s="9"/>
      <c r="R232" s="9"/>
      <c r="S232" s="9"/>
      <c r="T232" s="29">
        <f t="shared" si="24"/>
        <v>0</v>
      </c>
      <c r="U232" s="170">
        <f>T232/DropdownValues!$B$20/DropdownValues!$B$21</f>
        <v>0</v>
      </c>
      <c r="V232" s="190" t="str">
        <f t="shared" si="22"/>
        <v/>
      </c>
      <c r="W232" s="191" t="str">
        <f t="shared" si="23"/>
        <v/>
      </c>
      <c r="X232" s="211"/>
      <c r="Y232" s="3">
        <f t="shared" si="25"/>
        <v>5</v>
      </c>
    </row>
    <row r="233" spans="1:25" ht="15" customHeight="1" x14ac:dyDescent="0.35">
      <c r="A233" s="146">
        <v>232.1</v>
      </c>
      <c r="B233" s="120"/>
      <c r="C233" s="119"/>
      <c r="D233" s="7"/>
      <c r="E233" s="7"/>
      <c r="F233" s="7"/>
      <c r="G233" s="9"/>
      <c r="H233" s="8"/>
      <c r="I233" s="8"/>
      <c r="J233" s="8"/>
      <c r="K233" s="123"/>
      <c r="L233" s="123"/>
      <c r="M233" s="122"/>
      <c r="N233" s="124"/>
      <c r="O233" s="7"/>
      <c r="P233" s="7"/>
      <c r="Q233" s="9"/>
      <c r="R233" s="9"/>
      <c r="S233" s="9"/>
      <c r="T233" s="29">
        <f t="shared" si="24"/>
        <v>0</v>
      </c>
      <c r="U233" s="170">
        <f>T233/DropdownValues!$B$20/DropdownValues!$B$21</f>
        <v>0</v>
      </c>
      <c r="V233" s="190" t="str">
        <f t="shared" si="22"/>
        <v/>
      </c>
      <c r="W233" s="191" t="str">
        <f t="shared" si="23"/>
        <v/>
      </c>
      <c r="X233" s="211"/>
      <c r="Y233" s="3">
        <f t="shared" si="25"/>
        <v>5</v>
      </c>
    </row>
    <row r="234" spans="1:25" ht="15" customHeight="1" x14ac:dyDescent="0.35">
      <c r="A234" s="146">
        <v>233.1</v>
      </c>
      <c r="B234" s="120"/>
      <c r="C234" s="119"/>
      <c r="D234" s="7"/>
      <c r="E234" s="7"/>
      <c r="F234" s="7"/>
      <c r="G234" s="9"/>
      <c r="H234" s="8"/>
      <c r="I234" s="8"/>
      <c r="J234" s="8"/>
      <c r="K234" s="195"/>
      <c r="L234" s="195"/>
      <c r="M234" s="198"/>
      <c r="N234" s="141"/>
      <c r="O234" s="7"/>
      <c r="P234" s="7"/>
      <c r="Q234" s="9"/>
      <c r="R234" s="9"/>
      <c r="S234" s="9"/>
      <c r="T234" s="29">
        <f t="shared" si="24"/>
        <v>0</v>
      </c>
      <c r="U234" s="170">
        <f>T234/DropdownValues!$B$20/DropdownValues!$B$21</f>
        <v>0</v>
      </c>
      <c r="V234" s="190" t="str">
        <f t="shared" si="22"/>
        <v/>
      </c>
      <c r="W234" s="191" t="str">
        <f t="shared" si="23"/>
        <v/>
      </c>
      <c r="X234" s="211"/>
      <c r="Y234" s="3">
        <f t="shared" si="25"/>
        <v>5</v>
      </c>
    </row>
    <row r="235" spans="1:25" ht="15" customHeight="1" x14ac:dyDescent="0.35">
      <c r="A235" s="146">
        <v>234.1</v>
      </c>
      <c r="B235" s="120"/>
      <c r="C235" s="119"/>
      <c r="D235" s="7"/>
      <c r="E235" s="7"/>
      <c r="F235" s="7"/>
      <c r="G235" s="9"/>
      <c r="H235" s="8"/>
      <c r="I235" s="8"/>
      <c r="J235" s="8"/>
      <c r="K235" s="195"/>
      <c r="L235" s="195"/>
      <c r="M235" s="198"/>
      <c r="N235" s="141"/>
      <c r="O235" s="7"/>
      <c r="P235" s="7"/>
      <c r="Q235" s="9"/>
      <c r="R235" s="9"/>
      <c r="S235" s="9"/>
      <c r="T235" s="29">
        <f t="shared" si="24"/>
        <v>0</v>
      </c>
      <c r="U235" s="170">
        <f>T235/DropdownValues!$B$20/DropdownValues!$B$21</f>
        <v>0</v>
      </c>
      <c r="V235" s="190" t="str">
        <f t="shared" si="22"/>
        <v/>
      </c>
      <c r="W235" s="191" t="str">
        <f t="shared" si="23"/>
        <v/>
      </c>
      <c r="X235" s="211"/>
      <c r="Y235" s="3">
        <f t="shared" si="25"/>
        <v>5</v>
      </c>
    </row>
    <row r="236" spans="1:25" ht="15" customHeight="1" x14ac:dyDescent="0.35">
      <c r="A236" s="146">
        <v>235.1</v>
      </c>
      <c r="B236" s="120"/>
      <c r="C236" s="119"/>
      <c r="D236" s="7"/>
      <c r="E236" s="7"/>
      <c r="F236" s="7"/>
      <c r="G236" s="9"/>
      <c r="H236" s="8"/>
      <c r="I236" s="8"/>
      <c r="J236" s="8"/>
      <c r="K236" s="123"/>
      <c r="L236" s="123"/>
      <c r="M236" s="122"/>
      <c r="N236" s="124"/>
      <c r="O236" s="7"/>
      <c r="P236" s="7"/>
      <c r="Q236" s="9"/>
      <c r="R236" s="9"/>
      <c r="S236" s="9"/>
      <c r="T236" s="29">
        <f t="shared" si="24"/>
        <v>0</v>
      </c>
      <c r="U236" s="170">
        <f>T236/DropdownValues!$B$20/DropdownValues!$B$21</f>
        <v>0</v>
      </c>
      <c r="V236" s="190" t="str">
        <f t="shared" si="22"/>
        <v/>
      </c>
      <c r="W236" s="191" t="str">
        <f t="shared" si="23"/>
        <v/>
      </c>
      <c r="X236" s="211"/>
      <c r="Y236" s="3">
        <f t="shared" si="25"/>
        <v>5</v>
      </c>
    </row>
    <row r="237" spans="1:25" ht="15" customHeight="1" x14ac:dyDescent="0.35">
      <c r="A237" s="146">
        <v>236.1</v>
      </c>
      <c r="B237" s="125"/>
      <c r="C237" s="126"/>
      <c r="D237" s="7"/>
      <c r="E237" s="7"/>
      <c r="F237" s="7"/>
      <c r="G237" s="9"/>
      <c r="H237" s="8"/>
      <c r="I237" s="8"/>
      <c r="J237" s="8"/>
      <c r="K237" s="195"/>
      <c r="L237" s="195"/>
      <c r="M237" s="198"/>
      <c r="N237" s="141"/>
      <c r="O237" s="7"/>
      <c r="P237" s="7"/>
      <c r="Q237" s="9"/>
      <c r="R237" s="9"/>
      <c r="S237" s="9"/>
      <c r="T237" s="29">
        <f t="shared" si="24"/>
        <v>0</v>
      </c>
      <c r="U237" s="170">
        <f>T237/DropdownValues!$B$20/DropdownValues!$B$21</f>
        <v>0</v>
      </c>
      <c r="V237" s="190" t="str">
        <f t="shared" si="22"/>
        <v/>
      </c>
      <c r="W237" s="191" t="str">
        <f t="shared" si="23"/>
        <v/>
      </c>
      <c r="X237" s="211"/>
      <c r="Y237" s="3">
        <f t="shared" si="25"/>
        <v>5</v>
      </c>
    </row>
    <row r="238" spans="1:25" ht="15" customHeight="1" x14ac:dyDescent="0.35">
      <c r="A238" s="146">
        <v>237.1</v>
      </c>
      <c r="B238" s="27"/>
      <c r="C238" s="6"/>
      <c r="D238" s="7"/>
      <c r="E238" s="7"/>
      <c r="F238" s="7"/>
      <c r="G238" s="9"/>
      <c r="H238" s="8"/>
      <c r="I238" s="8"/>
      <c r="J238" s="8"/>
      <c r="K238" s="123"/>
      <c r="L238" s="123"/>
      <c r="M238" s="122"/>
      <c r="N238" s="124"/>
      <c r="O238" s="7"/>
      <c r="P238" s="7"/>
      <c r="Q238" s="9"/>
      <c r="R238" s="9"/>
      <c r="S238" s="9" t="s">
        <v>36</v>
      </c>
      <c r="T238" s="29">
        <f t="shared" si="24"/>
        <v>0</v>
      </c>
      <c r="U238" s="170">
        <f>T238/DropdownValues!$B$20/DropdownValues!$B$21</f>
        <v>0</v>
      </c>
      <c r="V238" s="190" t="str">
        <f t="shared" si="22"/>
        <v/>
      </c>
      <c r="W238" s="191" t="str">
        <f t="shared" si="23"/>
        <v/>
      </c>
      <c r="X238" s="211"/>
      <c r="Y238" s="3">
        <f t="shared" si="25"/>
        <v>6</v>
      </c>
    </row>
    <row r="239" spans="1:25" ht="15" customHeight="1" x14ac:dyDescent="0.35">
      <c r="A239" s="146">
        <v>238.1</v>
      </c>
      <c r="B239" s="27"/>
      <c r="C239" s="6"/>
      <c r="D239" s="7"/>
      <c r="E239" s="7"/>
      <c r="F239" s="7"/>
      <c r="G239" s="9"/>
      <c r="H239" s="8"/>
      <c r="I239" s="8"/>
      <c r="J239" s="8"/>
      <c r="K239" s="195"/>
      <c r="L239" s="195"/>
      <c r="M239" s="198"/>
      <c r="N239" s="141"/>
      <c r="O239" s="7"/>
      <c r="P239" s="7"/>
      <c r="Q239" s="9"/>
      <c r="R239" s="9"/>
      <c r="S239" s="9"/>
      <c r="T239" s="29">
        <f t="shared" si="24"/>
        <v>0</v>
      </c>
      <c r="U239" s="170">
        <f>T239/DropdownValues!$B$20/DropdownValues!$B$21</f>
        <v>0</v>
      </c>
      <c r="V239" s="190" t="str">
        <f t="shared" si="22"/>
        <v/>
      </c>
      <c r="W239" s="191" t="str">
        <f t="shared" si="23"/>
        <v/>
      </c>
      <c r="X239" s="211"/>
      <c r="Y239" s="3">
        <f t="shared" si="25"/>
        <v>5</v>
      </c>
    </row>
    <row r="240" spans="1:25" ht="15" customHeight="1" x14ac:dyDescent="0.35">
      <c r="A240" s="146">
        <v>239.1</v>
      </c>
      <c r="B240" s="27"/>
      <c r="C240" s="6"/>
      <c r="D240" s="7"/>
      <c r="E240" s="7"/>
      <c r="F240" s="7"/>
      <c r="G240" s="9"/>
      <c r="H240" s="8"/>
      <c r="I240" s="8"/>
      <c r="J240" s="8"/>
      <c r="K240" s="195"/>
      <c r="L240" s="195"/>
      <c r="M240" s="198"/>
      <c r="N240" s="141"/>
      <c r="O240" s="7"/>
      <c r="P240" s="7"/>
      <c r="Q240" s="9"/>
      <c r="R240" s="9"/>
      <c r="S240" s="9"/>
      <c r="T240" s="29">
        <f t="shared" si="24"/>
        <v>0</v>
      </c>
      <c r="U240" s="170">
        <f>T240/DropdownValues!$B$20/DropdownValues!$B$21</f>
        <v>0</v>
      </c>
      <c r="V240" s="190" t="str">
        <f t="shared" si="22"/>
        <v/>
      </c>
      <c r="W240" s="191" t="str">
        <f t="shared" si="23"/>
        <v/>
      </c>
      <c r="X240" s="211"/>
      <c r="Y240" s="3">
        <f t="shared" si="25"/>
        <v>5</v>
      </c>
    </row>
    <row r="241" spans="1:25" ht="15" customHeight="1" x14ac:dyDescent="0.35">
      <c r="A241" s="146">
        <v>240.1</v>
      </c>
      <c r="B241" s="27"/>
      <c r="C241" s="6"/>
      <c r="D241" s="7"/>
      <c r="E241" s="7"/>
      <c r="F241" s="7"/>
      <c r="G241" s="9"/>
      <c r="H241" s="8"/>
      <c r="I241" s="8"/>
      <c r="J241" s="8"/>
      <c r="K241" s="123"/>
      <c r="L241" s="123"/>
      <c r="M241" s="122"/>
      <c r="N241" s="124"/>
      <c r="O241" s="7"/>
      <c r="P241" s="7"/>
      <c r="Q241" s="9"/>
      <c r="R241" s="9"/>
      <c r="S241" s="9"/>
      <c r="T241" s="29">
        <f t="shared" si="24"/>
        <v>0</v>
      </c>
      <c r="U241" s="170">
        <f>T241/DropdownValues!$B$20/DropdownValues!$B$21</f>
        <v>0</v>
      </c>
      <c r="V241" s="190" t="str">
        <f t="shared" si="22"/>
        <v/>
      </c>
      <c r="W241" s="191" t="str">
        <f t="shared" si="23"/>
        <v/>
      </c>
      <c r="X241" s="211"/>
      <c r="Y241" s="3"/>
    </row>
    <row r="242" spans="1:25" ht="15" customHeight="1" x14ac:dyDescent="0.35">
      <c r="A242" s="146">
        <v>241.1</v>
      </c>
      <c r="B242" s="27"/>
      <c r="C242" s="6"/>
      <c r="D242" s="7"/>
      <c r="E242" s="7"/>
      <c r="F242" s="7"/>
      <c r="G242" s="9"/>
      <c r="H242" s="8"/>
      <c r="I242" s="8"/>
      <c r="J242" s="8"/>
      <c r="K242" s="123"/>
      <c r="L242" s="123"/>
      <c r="M242" s="122"/>
      <c r="N242" s="124"/>
      <c r="O242" s="7"/>
      <c r="P242" s="7"/>
      <c r="Q242" s="9"/>
      <c r="R242" s="9"/>
      <c r="S242" s="9"/>
      <c r="T242" s="29">
        <f t="shared" si="24"/>
        <v>0</v>
      </c>
      <c r="U242" s="170">
        <f>T242/DropdownValues!$B$20/DropdownValues!$B$21</f>
        <v>0</v>
      </c>
      <c r="V242" s="190" t="str">
        <f t="shared" si="22"/>
        <v/>
      </c>
      <c r="W242" s="191" t="str">
        <f t="shared" si="23"/>
        <v/>
      </c>
      <c r="X242" s="211"/>
      <c r="Y242" s="3"/>
    </row>
    <row r="243" spans="1:25" ht="15" customHeight="1" x14ac:dyDescent="0.35">
      <c r="A243" s="146">
        <v>242.1</v>
      </c>
      <c r="B243" s="27"/>
      <c r="C243" s="6"/>
      <c r="D243" s="7"/>
      <c r="E243" s="7"/>
      <c r="F243" s="7"/>
      <c r="G243" s="9"/>
      <c r="H243" s="8"/>
      <c r="I243" s="8"/>
      <c r="J243" s="8"/>
      <c r="K243" s="123"/>
      <c r="L243" s="123"/>
      <c r="M243" s="122"/>
      <c r="N243" s="124"/>
      <c r="O243" s="7"/>
      <c r="P243" s="7"/>
      <c r="Q243" s="9"/>
      <c r="R243" s="9"/>
      <c r="S243" s="9"/>
      <c r="T243" s="29">
        <f t="shared" si="24"/>
        <v>0</v>
      </c>
      <c r="U243" s="170">
        <f>T243/DropdownValues!$B$20/DropdownValues!$B$21</f>
        <v>0</v>
      </c>
      <c r="V243" s="190" t="str">
        <f t="shared" si="22"/>
        <v/>
      </c>
      <c r="W243" s="191" t="str">
        <f t="shared" si="23"/>
        <v/>
      </c>
      <c r="X243" s="211"/>
      <c r="Y243" s="3"/>
    </row>
    <row r="244" spans="1:25" ht="15" customHeight="1" x14ac:dyDescent="0.35">
      <c r="A244" s="146">
        <v>243.1</v>
      </c>
      <c r="B244" s="27"/>
      <c r="C244" s="6"/>
      <c r="D244" s="7"/>
      <c r="E244" s="7"/>
      <c r="F244" s="7"/>
      <c r="G244" s="9"/>
      <c r="H244" s="8"/>
      <c r="I244" s="8"/>
      <c r="J244" s="8"/>
      <c r="K244" s="123"/>
      <c r="L244" s="123"/>
      <c r="M244" s="122"/>
      <c r="N244" s="124"/>
      <c r="O244" s="7"/>
      <c r="P244" s="7"/>
      <c r="Q244" s="9"/>
      <c r="R244" s="9"/>
      <c r="S244" s="9"/>
      <c r="T244" s="29">
        <f t="shared" si="24"/>
        <v>0</v>
      </c>
      <c r="U244" s="170">
        <f>T244/DropdownValues!$B$20/DropdownValues!$B$21</f>
        <v>0</v>
      </c>
      <c r="V244" s="190" t="str">
        <f t="shared" si="22"/>
        <v/>
      </c>
      <c r="W244" s="191" t="str">
        <f t="shared" si="23"/>
        <v/>
      </c>
      <c r="X244" s="211"/>
      <c r="Y244" s="3"/>
    </row>
    <row r="245" spans="1:25" ht="15" customHeight="1" x14ac:dyDescent="0.35">
      <c r="A245" s="146">
        <v>244.1</v>
      </c>
      <c r="B245" s="27"/>
      <c r="C245" s="6"/>
      <c r="D245" s="7"/>
      <c r="E245" s="7"/>
      <c r="F245" s="7"/>
      <c r="G245" s="9"/>
      <c r="H245" s="8"/>
      <c r="I245" s="8"/>
      <c r="J245" s="8"/>
      <c r="K245" s="123"/>
      <c r="L245" s="123"/>
      <c r="M245" s="122"/>
      <c r="N245" s="124"/>
      <c r="O245" s="7"/>
      <c r="P245" s="7"/>
      <c r="Q245" s="9"/>
      <c r="R245" s="9"/>
      <c r="S245" s="9"/>
      <c r="T245" s="29">
        <f t="shared" si="24"/>
        <v>0</v>
      </c>
      <c r="U245" s="170">
        <f>T245/DropdownValues!$B$20/DropdownValues!$B$21</f>
        <v>0</v>
      </c>
      <c r="V245" s="190" t="str">
        <f t="shared" si="22"/>
        <v/>
      </c>
      <c r="W245" s="191" t="str">
        <f t="shared" si="23"/>
        <v/>
      </c>
      <c r="X245" s="211"/>
      <c r="Y245" s="3"/>
    </row>
    <row r="246" spans="1:25" ht="15" customHeight="1" x14ac:dyDescent="0.35">
      <c r="A246" s="146">
        <v>245.1</v>
      </c>
      <c r="B246" s="27"/>
      <c r="C246" s="6"/>
      <c r="D246" s="7"/>
      <c r="E246" s="7"/>
      <c r="F246" s="7"/>
      <c r="G246" s="9"/>
      <c r="H246" s="8"/>
      <c r="I246" s="8"/>
      <c r="J246" s="8"/>
      <c r="K246" s="123"/>
      <c r="L246" s="123"/>
      <c r="M246" s="122"/>
      <c r="N246" s="124"/>
      <c r="O246" s="7"/>
      <c r="P246" s="7"/>
      <c r="Q246" s="9"/>
      <c r="R246" s="9"/>
      <c r="S246" s="9"/>
      <c r="T246" s="29">
        <f t="shared" si="24"/>
        <v>0</v>
      </c>
      <c r="U246" s="170">
        <f>T246/DropdownValues!$B$20/DropdownValues!$B$21</f>
        <v>0</v>
      </c>
      <c r="V246" s="190" t="str">
        <f t="shared" si="22"/>
        <v/>
      </c>
      <c r="W246" s="191" t="str">
        <f t="shared" si="23"/>
        <v/>
      </c>
      <c r="X246" s="211"/>
      <c r="Y246" s="3"/>
    </row>
    <row r="247" spans="1:25" ht="15" customHeight="1" x14ac:dyDescent="0.35">
      <c r="A247" s="146">
        <v>246.1</v>
      </c>
      <c r="B247" s="27"/>
      <c r="C247" s="6"/>
      <c r="D247" s="7"/>
      <c r="E247" s="7"/>
      <c r="F247" s="7"/>
      <c r="G247" s="9"/>
      <c r="H247" s="8"/>
      <c r="I247" s="8"/>
      <c r="J247" s="8"/>
      <c r="K247" s="123"/>
      <c r="L247" s="123"/>
      <c r="M247" s="122"/>
      <c r="N247" s="124"/>
      <c r="O247" s="7"/>
      <c r="P247" s="7"/>
      <c r="Q247" s="9"/>
      <c r="R247" s="9"/>
      <c r="S247" s="9"/>
      <c r="T247" s="29">
        <f t="shared" ref="T247:T278" si="26">M247*N247*L247</f>
        <v>0</v>
      </c>
      <c r="U247" s="170">
        <f>T247/DropdownValues!$B$20/DropdownValues!$B$21</f>
        <v>0</v>
      </c>
      <c r="V247" s="190" t="str">
        <f t="shared" si="22"/>
        <v/>
      </c>
      <c r="W247" s="191" t="str">
        <f t="shared" si="23"/>
        <v/>
      </c>
      <c r="X247" s="211"/>
      <c r="Y247" s="3"/>
    </row>
    <row r="248" spans="1:25" ht="15" customHeight="1" x14ac:dyDescent="0.35">
      <c r="A248" s="146">
        <v>247.1</v>
      </c>
      <c r="B248" s="27"/>
      <c r="C248" s="6"/>
      <c r="D248" s="7"/>
      <c r="E248" s="7"/>
      <c r="F248" s="7"/>
      <c r="G248" s="9"/>
      <c r="H248" s="8"/>
      <c r="I248" s="8"/>
      <c r="J248" s="8"/>
      <c r="K248" s="123"/>
      <c r="L248" s="123"/>
      <c r="M248" s="122"/>
      <c r="N248" s="124"/>
      <c r="O248" s="7"/>
      <c r="P248" s="7"/>
      <c r="Q248" s="9"/>
      <c r="R248" s="9"/>
      <c r="S248" s="9"/>
      <c r="T248" s="29">
        <f t="shared" si="26"/>
        <v>0</v>
      </c>
      <c r="U248" s="170">
        <f>T248/DropdownValues!$B$20/DropdownValues!$B$21</f>
        <v>0</v>
      </c>
      <c r="V248" s="190" t="str">
        <f t="shared" si="22"/>
        <v/>
      </c>
      <c r="W248" s="191" t="str">
        <f t="shared" si="23"/>
        <v/>
      </c>
      <c r="X248" s="211"/>
      <c r="Y248" s="3"/>
    </row>
    <row r="249" spans="1:25" ht="15" customHeight="1" x14ac:dyDescent="0.35">
      <c r="A249" s="146">
        <v>248.1</v>
      </c>
      <c r="B249" s="27"/>
      <c r="C249" s="6"/>
      <c r="D249" s="7"/>
      <c r="E249" s="7"/>
      <c r="F249" s="7"/>
      <c r="G249" s="9"/>
      <c r="H249" s="8"/>
      <c r="I249" s="8"/>
      <c r="J249" s="8"/>
      <c r="K249" s="123"/>
      <c r="L249" s="123"/>
      <c r="M249" s="122"/>
      <c r="N249" s="124"/>
      <c r="O249" s="7"/>
      <c r="P249" s="7"/>
      <c r="Q249" s="9"/>
      <c r="R249" s="9"/>
      <c r="S249" s="9"/>
      <c r="T249" s="29">
        <f t="shared" si="26"/>
        <v>0</v>
      </c>
      <c r="U249" s="170">
        <f>T249/DropdownValues!$B$20/DropdownValues!$B$21</f>
        <v>0</v>
      </c>
      <c r="V249" s="190" t="str">
        <f t="shared" si="22"/>
        <v/>
      </c>
      <c r="W249" s="191" t="str">
        <f t="shared" si="23"/>
        <v/>
      </c>
      <c r="X249" s="211"/>
      <c r="Y249" s="3"/>
    </row>
    <row r="250" spans="1:25" ht="15" customHeight="1" x14ac:dyDescent="0.35">
      <c r="A250" s="146">
        <v>249.1</v>
      </c>
      <c r="B250" s="27"/>
      <c r="C250" s="6"/>
      <c r="D250" s="7"/>
      <c r="E250" s="7"/>
      <c r="F250" s="7"/>
      <c r="G250" s="9"/>
      <c r="H250" s="8"/>
      <c r="I250" s="8"/>
      <c r="J250" s="8"/>
      <c r="K250" s="123"/>
      <c r="L250" s="123"/>
      <c r="M250" s="122"/>
      <c r="N250" s="124"/>
      <c r="O250" s="7"/>
      <c r="P250" s="7"/>
      <c r="Q250" s="9"/>
      <c r="R250" s="9"/>
      <c r="S250" s="9"/>
      <c r="T250" s="29">
        <f t="shared" si="26"/>
        <v>0</v>
      </c>
      <c r="U250" s="170">
        <f>T250/DropdownValues!$B$20/DropdownValues!$B$21</f>
        <v>0</v>
      </c>
      <c r="V250" s="190" t="str">
        <f t="shared" si="22"/>
        <v/>
      </c>
      <c r="W250" s="191" t="str">
        <f t="shared" si="23"/>
        <v/>
      </c>
      <c r="X250" s="211"/>
      <c r="Y250" s="3"/>
    </row>
    <row r="251" spans="1:25" ht="15" customHeight="1" x14ac:dyDescent="0.35">
      <c r="A251" s="146">
        <v>250.1</v>
      </c>
      <c r="B251" s="27"/>
      <c r="C251" s="6"/>
      <c r="D251" s="7"/>
      <c r="E251" s="7"/>
      <c r="F251" s="7"/>
      <c r="G251" s="9"/>
      <c r="H251" s="8"/>
      <c r="I251" s="8"/>
      <c r="J251" s="8"/>
      <c r="K251" s="123"/>
      <c r="L251" s="123"/>
      <c r="M251" s="122"/>
      <c r="N251" s="124"/>
      <c r="O251" s="7"/>
      <c r="P251" s="7"/>
      <c r="Q251" s="9"/>
      <c r="R251" s="9"/>
      <c r="S251" s="9"/>
      <c r="T251" s="29">
        <f t="shared" si="26"/>
        <v>0</v>
      </c>
      <c r="U251" s="170">
        <f>T251/DropdownValues!$B$20/DropdownValues!$B$21</f>
        <v>0</v>
      </c>
      <c r="V251" s="190" t="str">
        <f t="shared" si="22"/>
        <v/>
      </c>
      <c r="W251" s="191" t="str">
        <f t="shared" si="23"/>
        <v/>
      </c>
      <c r="X251" s="211"/>
      <c r="Y251" s="3">
        <f>COUNTA(A251:W251)</f>
        <v>5</v>
      </c>
    </row>
    <row r="252" spans="1:25" ht="15" customHeight="1" x14ac:dyDescent="0.35">
      <c r="A252" s="146">
        <v>251.1</v>
      </c>
      <c r="B252" s="27"/>
      <c r="C252" s="6"/>
      <c r="D252" s="7"/>
      <c r="E252" s="7"/>
      <c r="F252" s="7"/>
      <c r="G252" s="9"/>
      <c r="H252" s="8"/>
      <c r="I252" s="8"/>
      <c r="J252" s="8"/>
      <c r="K252" s="123"/>
      <c r="L252" s="123"/>
      <c r="M252" s="122"/>
      <c r="N252" s="124"/>
      <c r="O252" s="7"/>
      <c r="P252" s="7"/>
      <c r="Q252" s="9"/>
      <c r="R252" s="9"/>
      <c r="S252" s="9"/>
      <c r="T252" s="29">
        <f t="shared" si="26"/>
        <v>0</v>
      </c>
      <c r="U252" s="170">
        <f>T252/DropdownValues!$B$20/DropdownValues!$B$21</f>
        <v>0</v>
      </c>
      <c r="V252" s="190" t="str">
        <f t="shared" si="22"/>
        <v/>
      </c>
      <c r="W252" s="191" t="str">
        <f t="shared" si="23"/>
        <v/>
      </c>
      <c r="X252" s="211"/>
      <c r="Y252" s="3">
        <f>COUNTA(A252:W252)</f>
        <v>5</v>
      </c>
    </row>
    <row r="253" spans="1:25" ht="15" customHeight="1" x14ac:dyDescent="0.35">
      <c r="A253" s="146">
        <v>252.1</v>
      </c>
      <c r="B253" s="27"/>
      <c r="C253" s="206"/>
      <c r="D253" s="7"/>
      <c r="E253" s="7"/>
      <c r="F253" s="7"/>
      <c r="G253" s="9"/>
      <c r="H253" s="8"/>
      <c r="I253" s="8"/>
      <c r="J253" s="8"/>
      <c r="K253" s="123"/>
      <c r="L253" s="123"/>
      <c r="M253" s="122"/>
      <c r="N253" s="124"/>
      <c r="O253" s="7"/>
      <c r="P253" s="7"/>
      <c r="Q253" s="9"/>
      <c r="R253" s="9"/>
      <c r="S253" s="9"/>
      <c r="T253" s="29">
        <f t="shared" si="26"/>
        <v>0</v>
      </c>
      <c r="U253" s="170">
        <f>T253/DropdownValues!$B$20/DropdownValues!$B$21</f>
        <v>0</v>
      </c>
      <c r="V253" s="190" t="str">
        <f t="shared" si="22"/>
        <v/>
      </c>
      <c r="W253" s="191" t="str">
        <f t="shared" si="23"/>
        <v/>
      </c>
      <c r="X253" s="211"/>
      <c r="Y253" s="3">
        <f>COUNTA(A253:W253)</f>
        <v>5</v>
      </c>
    </row>
    <row r="254" spans="1:25" ht="15" customHeight="1" x14ac:dyDescent="0.35">
      <c r="A254" s="146">
        <v>253.1</v>
      </c>
      <c r="B254" s="27"/>
      <c r="C254" s="6"/>
      <c r="D254" s="7"/>
      <c r="E254" s="7"/>
      <c r="F254" s="7"/>
      <c r="G254" s="9"/>
      <c r="H254" s="8"/>
      <c r="I254" s="8"/>
      <c r="J254" s="8"/>
      <c r="K254" s="123"/>
      <c r="L254" s="123"/>
      <c r="M254" s="122"/>
      <c r="N254" s="124"/>
      <c r="O254" s="7"/>
      <c r="P254" s="7"/>
      <c r="Q254" s="9"/>
      <c r="R254" s="9"/>
      <c r="S254" s="9"/>
      <c r="T254" s="29">
        <f t="shared" si="26"/>
        <v>0</v>
      </c>
      <c r="U254" s="170">
        <f>T254/DropdownValues!$B$20/DropdownValues!$B$21</f>
        <v>0</v>
      </c>
      <c r="V254" s="190" t="str">
        <f t="shared" si="22"/>
        <v/>
      </c>
      <c r="W254" s="191" t="str">
        <f t="shared" si="23"/>
        <v/>
      </c>
      <c r="X254" s="211"/>
      <c r="Y254" s="3">
        <f>COUNTA(A254:W254)</f>
        <v>5</v>
      </c>
    </row>
    <row r="255" spans="1:25" ht="15" customHeight="1" x14ac:dyDescent="0.35">
      <c r="A255" s="146">
        <v>254.1</v>
      </c>
      <c r="B255" s="27"/>
      <c r="C255" s="207"/>
      <c r="D255" s="7"/>
      <c r="E255" s="7"/>
      <c r="F255" s="7"/>
      <c r="G255" s="9"/>
      <c r="H255" s="8"/>
      <c r="I255" s="8"/>
      <c r="J255" s="8"/>
      <c r="K255" s="123"/>
      <c r="L255" s="123"/>
      <c r="M255" s="122"/>
      <c r="N255" s="124"/>
      <c r="O255" s="7"/>
      <c r="P255" s="7"/>
      <c r="Q255" s="9"/>
      <c r="R255" s="9"/>
      <c r="S255" s="9"/>
      <c r="T255" s="29">
        <f t="shared" si="26"/>
        <v>0</v>
      </c>
      <c r="U255" s="170">
        <f>T255/DropdownValues!$B$20/DropdownValues!$B$21</f>
        <v>0</v>
      </c>
      <c r="V255" s="190" t="str">
        <f t="shared" si="22"/>
        <v/>
      </c>
      <c r="W255" s="191" t="str">
        <f t="shared" si="23"/>
        <v/>
      </c>
      <c r="X255" s="211"/>
      <c r="Y255" s="3">
        <f>COUNTA(A255:W255)</f>
        <v>5</v>
      </c>
    </row>
    <row r="256" spans="1:25" ht="15" customHeight="1" x14ac:dyDescent="0.35">
      <c r="A256" s="146">
        <v>255.1</v>
      </c>
      <c r="B256" s="27"/>
      <c r="C256" s="6"/>
      <c r="D256" s="7"/>
      <c r="E256" s="7"/>
      <c r="F256" s="7"/>
      <c r="G256" s="9"/>
      <c r="H256" s="8"/>
      <c r="I256" s="8"/>
      <c r="J256" s="8"/>
      <c r="K256" s="123"/>
      <c r="L256" s="123"/>
      <c r="M256" s="122"/>
      <c r="N256" s="124"/>
      <c r="O256" s="7"/>
      <c r="P256" s="7"/>
      <c r="Q256" s="9"/>
      <c r="R256" s="9"/>
      <c r="S256" s="9"/>
      <c r="T256" s="29">
        <f t="shared" si="26"/>
        <v>0</v>
      </c>
      <c r="U256" s="170">
        <f>T256/DropdownValues!$B$20/DropdownValues!$B$21</f>
        <v>0</v>
      </c>
      <c r="V256" s="190" t="str">
        <f t="shared" si="22"/>
        <v/>
      </c>
      <c r="W256" s="191" t="str">
        <f t="shared" si="23"/>
        <v/>
      </c>
      <c r="X256" s="211"/>
    </row>
    <row r="257" spans="1:24" ht="15" customHeight="1" x14ac:dyDescent="0.35">
      <c r="A257" s="146">
        <v>256.10000000000002</v>
      </c>
      <c r="B257" s="27"/>
      <c r="C257" s="3"/>
      <c r="D257" s="7"/>
      <c r="E257" s="7"/>
      <c r="F257" s="7"/>
      <c r="G257" s="9"/>
      <c r="H257" s="8"/>
      <c r="I257" s="8"/>
      <c r="J257" s="8"/>
      <c r="K257" s="123"/>
      <c r="L257" s="123"/>
      <c r="M257" s="122"/>
      <c r="N257" s="124"/>
      <c r="O257" s="7"/>
      <c r="P257" s="7"/>
      <c r="Q257" s="9"/>
      <c r="R257" s="9"/>
      <c r="S257" s="9"/>
      <c r="T257" s="29">
        <f t="shared" si="26"/>
        <v>0</v>
      </c>
      <c r="U257" s="170">
        <f>T257/DropdownValues!$B$20/DropdownValues!$B$21</f>
        <v>0</v>
      </c>
      <c r="V257" s="190" t="str">
        <f t="shared" si="22"/>
        <v/>
      </c>
      <c r="W257" s="191" t="str">
        <f t="shared" si="23"/>
        <v/>
      </c>
      <c r="X257" s="211"/>
    </row>
    <row r="258" spans="1:24" ht="15" customHeight="1" x14ac:dyDescent="0.35">
      <c r="A258" s="146">
        <v>257.10000000000002</v>
      </c>
      <c r="B258" s="120"/>
      <c r="C258" s="120"/>
      <c r="D258" s="7"/>
      <c r="E258" s="7"/>
      <c r="F258" s="7"/>
      <c r="G258" s="9"/>
      <c r="H258" s="8"/>
      <c r="I258" s="8"/>
      <c r="J258" s="8"/>
      <c r="K258" s="123"/>
      <c r="L258" s="123"/>
      <c r="M258" s="122"/>
      <c r="N258" s="124"/>
      <c r="O258" s="7"/>
      <c r="P258" s="7"/>
      <c r="Q258" s="9"/>
      <c r="R258" s="9"/>
      <c r="S258" s="9"/>
      <c r="T258" s="29">
        <f t="shared" si="26"/>
        <v>0</v>
      </c>
      <c r="U258" s="170">
        <f>T258/DropdownValues!$B$20/DropdownValues!$B$21</f>
        <v>0</v>
      </c>
      <c r="V258" s="190" t="str">
        <f t="shared" si="22"/>
        <v/>
      </c>
      <c r="W258" s="191" t="str">
        <f t="shared" si="23"/>
        <v/>
      </c>
      <c r="X258" s="211"/>
    </row>
    <row r="259" spans="1:24" ht="15" customHeight="1" x14ac:dyDescent="0.35">
      <c r="A259" s="146">
        <v>258.10000000000002</v>
      </c>
      <c r="B259" s="120"/>
      <c r="C259" s="120"/>
      <c r="D259" s="7"/>
      <c r="E259" s="7"/>
      <c r="F259" s="7"/>
      <c r="G259" s="9"/>
      <c r="H259" s="8"/>
      <c r="I259" s="8"/>
      <c r="J259" s="8"/>
      <c r="K259" s="123"/>
      <c r="L259" s="123"/>
      <c r="M259" s="122"/>
      <c r="N259" s="124"/>
      <c r="O259" s="7"/>
      <c r="P259" s="7"/>
      <c r="Q259" s="9"/>
      <c r="R259" s="9"/>
      <c r="S259" s="9" t="s">
        <v>59</v>
      </c>
      <c r="T259" s="29">
        <f t="shared" si="26"/>
        <v>0</v>
      </c>
      <c r="U259" s="170">
        <f>T259/DropdownValues!$B$20/DropdownValues!$B$21</f>
        <v>0</v>
      </c>
      <c r="V259" s="190" t="str">
        <f t="shared" ref="V259:V307" si="27">IFERROR(VLOOKUP(K259,Grade_Pay,2),"")</f>
        <v/>
      </c>
      <c r="W259" s="191" t="str">
        <f t="shared" ref="W259:W307" si="28">IFERROR(U259*V259,"")</f>
        <v/>
      </c>
      <c r="X259" s="211"/>
    </row>
    <row r="260" spans="1:24" ht="15" customHeight="1" x14ac:dyDescent="0.35">
      <c r="A260" s="146">
        <v>259.10000000000002</v>
      </c>
      <c r="B260" s="120"/>
      <c r="C260" s="120"/>
      <c r="D260" s="7"/>
      <c r="E260" s="7"/>
      <c r="F260" s="7"/>
      <c r="G260" s="9"/>
      <c r="H260" s="8"/>
      <c r="I260" s="8"/>
      <c r="J260" s="8"/>
      <c r="K260" s="123"/>
      <c r="L260" s="123"/>
      <c r="M260" s="122"/>
      <c r="N260" s="124"/>
      <c r="O260" s="7"/>
      <c r="P260" s="7"/>
      <c r="Q260" s="9"/>
      <c r="R260" s="9"/>
      <c r="S260" s="9" t="s">
        <v>59</v>
      </c>
      <c r="T260" s="29">
        <f t="shared" si="26"/>
        <v>0</v>
      </c>
      <c r="U260" s="170">
        <f>T260/DropdownValues!$B$20/DropdownValues!$B$21</f>
        <v>0</v>
      </c>
      <c r="V260" s="190" t="str">
        <f t="shared" si="27"/>
        <v/>
      </c>
      <c r="W260" s="191" t="str">
        <f t="shared" si="28"/>
        <v/>
      </c>
      <c r="X260" s="211"/>
    </row>
    <row r="261" spans="1:24" ht="15" customHeight="1" x14ac:dyDescent="0.35">
      <c r="A261" s="146">
        <v>260.10000000000002</v>
      </c>
      <c r="B261" s="27"/>
      <c r="C261" s="6"/>
      <c r="D261" s="7"/>
      <c r="E261" s="7"/>
      <c r="F261" s="7"/>
      <c r="G261" s="9"/>
      <c r="H261" s="8"/>
      <c r="I261" s="8"/>
      <c r="J261" s="8"/>
      <c r="K261" s="123"/>
      <c r="L261" s="123"/>
      <c r="M261" s="122"/>
      <c r="N261" s="124"/>
      <c r="O261" s="7"/>
      <c r="P261" s="7"/>
      <c r="Q261" s="9"/>
      <c r="R261" s="9"/>
      <c r="S261" s="9" t="s">
        <v>59</v>
      </c>
      <c r="T261" s="29">
        <f t="shared" si="26"/>
        <v>0</v>
      </c>
      <c r="U261" s="170">
        <f>T261/DropdownValues!$B$20/DropdownValues!$B$21</f>
        <v>0</v>
      </c>
      <c r="V261" s="190" t="str">
        <f t="shared" si="27"/>
        <v/>
      </c>
      <c r="W261" s="191" t="str">
        <f t="shared" si="28"/>
        <v/>
      </c>
      <c r="X261" s="211"/>
    </row>
    <row r="262" spans="1:24" ht="15" customHeight="1" x14ac:dyDescent="0.35">
      <c r="A262" s="146">
        <v>261.10000000000002</v>
      </c>
      <c r="B262" s="27"/>
      <c r="C262" s="6"/>
      <c r="D262" s="7"/>
      <c r="E262" s="7"/>
      <c r="F262" s="7"/>
      <c r="G262" s="9"/>
      <c r="H262" s="8"/>
      <c r="I262" s="8"/>
      <c r="J262" s="8"/>
      <c r="K262" s="123"/>
      <c r="L262" s="123"/>
      <c r="M262" s="122"/>
      <c r="N262" s="124"/>
      <c r="O262" s="7"/>
      <c r="P262" s="7"/>
      <c r="Q262" s="9"/>
      <c r="R262" s="9"/>
      <c r="S262" s="9" t="s">
        <v>59</v>
      </c>
      <c r="T262" s="29">
        <f t="shared" si="26"/>
        <v>0</v>
      </c>
      <c r="U262" s="170">
        <f>T262/DropdownValues!$B$20/DropdownValues!$B$21</f>
        <v>0</v>
      </c>
      <c r="V262" s="190" t="str">
        <f t="shared" si="27"/>
        <v/>
      </c>
      <c r="W262" s="191" t="str">
        <f t="shared" si="28"/>
        <v/>
      </c>
      <c r="X262" s="211"/>
    </row>
    <row r="263" spans="1:24" ht="15" customHeight="1" x14ac:dyDescent="0.35">
      <c r="A263" s="146">
        <v>262.10000000000002</v>
      </c>
      <c r="B263" s="27"/>
      <c r="C263" s="6"/>
      <c r="D263" s="7"/>
      <c r="E263" s="7"/>
      <c r="F263" s="7"/>
      <c r="G263" s="9"/>
      <c r="H263" s="8"/>
      <c r="I263" s="8"/>
      <c r="J263" s="8"/>
      <c r="K263" s="123"/>
      <c r="L263" s="123"/>
      <c r="M263" s="122"/>
      <c r="N263" s="124"/>
      <c r="O263" s="7"/>
      <c r="P263" s="7"/>
      <c r="Q263" s="9"/>
      <c r="R263" s="9"/>
      <c r="S263" s="9" t="s">
        <v>59</v>
      </c>
      <c r="T263" s="29">
        <f t="shared" si="26"/>
        <v>0</v>
      </c>
      <c r="U263" s="170">
        <f>T263/DropdownValues!$B$20/DropdownValues!$B$21</f>
        <v>0</v>
      </c>
      <c r="V263" s="190" t="str">
        <f t="shared" si="27"/>
        <v/>
      </c>
      <c r="W263" s="191" t="str">
        <f t="shared" si="28"/>
        <v/>
      </c>
      <c r="X263" s="211"/>
    </row>
    <row r="264" spans="1:24" ht="15" customHeight="1" x14ac:dyDescent="0.35">
      <c r="A264" s="146">
        <v>263.10000000000002</v>
      </c>
      <c r="B264" s="27"/>
      <c r="C264" s="6"/>
      <c r="D264" s="7"/>
      <c r="E264" s="7"/>
      <c r="F264" s="7"/>
      <c r="G264" s="9"/>
      <c r="H264" s="8"/>
      <c r="I264" s="8"/>
      <c r="J264" s="8"/>
      <c r="K264" s="123"/>
      <c r="L264" s="123"/>
      <c r="M264" s="122"/>
      <c r="N264" s="124"/>
      <c r="O264" s="7"/>
      <c r="P264" s="7"/>
      <c r="Q264" s="9"/>
      <c r="R264" s="9"/>
      <c r="S264" s="9" t="s">
        <v>59</v>
      </c>
      <c r="T264" s="29">
        <f t="shared" si="26"/>
        <v>0</v>
      </c>
      <c r="U264" s="170">
        <f>T264/DropdownValues!$B$20/DropdownValues!$B$21</f>
        <v>0</v>
      </c>
      <c r="V264" s="190" t="str">
        <f t="shared" si="27"/>
        <v/>
      </c>
      <c r="W264" s="191" t="str">
        <f t="shared" si="28"/>
        <v/>
      </c>
      <c r="X264" s="211"/>
    </row>
    <row r="265" spans="1:24" ht="15" customHeight="1" x14ac:dyDescent="0.35">
      <c r="A265" s="146">
        <v>264.10000000000002</v>
      </c>
      <c r="B265" s="27"/>
      <c r="C265" s="6"/>
      <c r="D265" s="7"/>
      <c r="E265" s="7"/>
      <c r="F265" s="7"/>
      <c r="G265" s="9"/>
      <c r="H265" s="8"/>
      <c r="I265" s="8"/>
      <c r="J265" s="8"/>
      <c r="K265" s="123"/>
      <c r="L265" s="123"/>
      <c r="M265" s="122"/>
      <c r="N265" s="124"/>
      <c r="O265" s="7"/>
      <c r="P265" s="7"/>
      <c r="Q265" s="9"/>
      <c r="R265" s="9"/>
      <c r="S265" s="9" t="s">
        <v>59</v>
      </c>
      <c r="T265" s="29">
        <f t="shared" si="26"/>
        <v>0</v>
      </c>
      <c r="U265" s="170">
        <f>T265/DropdownValues!$B$20/DropdownValues!$B$21</f>
        <v>0</v>
      </c>
      <c r="V265" s="190" t="str">
        <f t="shared" si="27"/>
        <v/>
      </c>
      <c r="W265" s="191" t="str">
        <f t="shared" si="28"/>
        <v/>
      </c>
      <c r="X265" s="211"/>
    </row>
    <row r="266" spans="1:24" ht="15" customHeight="1" x14ac:dyDescent="0.35">
      <c r="A266" s="146">
        <v>265.10000000000002</v>
      </c>
      <c r="B266" s="27"/>
      <c r="C266" s="6"/>
      <c r="D266" s="7"/>
      <c r="E266" s="7"/>
      <c r="F266" s="7"/>
      <c r="G266" s="9"/>
      <c r="H266" s="8"/>
      <c r="I266" s="8"/>
      <c r="J266" s="8"/>
      <c r="K266" s="123"/>
      <c r="L266" s="123"/>
      <c r="M266" s="122"/>
      <c r="N266" s="124"/>
      <c r="O266" s="7"/>
      <c r="P266" s="7"/>
      <c r="Q266" s="9"/>
      <c r="R266" s="9"/>
      <c r="S266" s="9" t="s">
        <v>59</v>
      </c>
      <c r="T266" s="29">
        <f t="shared" si="26"/>
        <v>0</v>
      </c>
      <c r="U266" s="170">
        <f>T266/DropdownValues!$B$20/DropdownValues!$B$21</f>
        <v>0</v>
      </c>
      <c r="V266" s="190" t="str">
        <f t="shared" si="27"/>
        <v/>
      </c>
      <c r="W266" s="191" t="str">
        <f t="shared" si="28"/>
        <v/>
      </c>
      <c r="X266" s="211"/>
    </row>
    <row r="267" spans="1:24" ht="15" customHeight="1" x14ac:dyDescent="0.35">
      <c r="A267" s="146">
        <v>266.10000000000002</v>
      </c>
      <c r="B267" s="27"/>
      <c r="C267" s="6"/>
      <c r="D267" s="7"/>
      <c r="E267" s="7"/>
      <c r="F267" s="7"/>
      <c r="G267" s="9"/>
      <c r="H267" s="8"/>
      <c r="I267" s="8"/>
      <c r="J267" s="8"/>
      <c r="K267" s="123"/>
      <c r="L267" s="123"/>
      <c r="M267" s="122"/>
      <c r="N267" s="124"/>
      <c r="O267" s="7"/>
      <c r="P267" s="7"/>
      <c r="Q267" s="9"/>
      <c r="R267" s="9"/>
      <c r="S267" s="9"/>
      <c r="T267" s="29">
        <f t="shared" si="26"/>
        <v>0</v>
      </c>
      <c r="U267" s="170">
        <f>T267/DropdownValues!$B$20/DropdownValues!$B$21</f>
        <v>0</v>
      </c>
      <c r="V267" s="190" t="str">
        <f t="shared" si="27"/>
        <v/>
      </c>
      <c r="W267" s="191" t="str">
        <f t="shared" si="28"/>
        <v/>
      </c>
      <c r="X267" s="211"/>
    </row>
    <row r="268" spans="1:24" ht="15" customHeight="1" x14ac:dyDescent="0.35">
      <c r="A268" s="146">
        <v>267.10000000000002</v>
      </c>
      <c r="B268" s="27"/>
      <c r="C268" s="6"/>
      <c r="D268" s="7"/>
      <c r="E268" s="7"/>
      <c r="F268" s="7"/>
      <c r="G268" s="9"/>
      <c r="H268" s="8"/>
      <c r="I268" s="8"/>
      <c r="J268" s="8"/>
      <c r="K268" s="123"/>
      <c r="L268" s="123"/>
      <c r="M268" s="122"/>
      <c r="N268" s="124"/>
      <c r="O268" s="7"/>
      <c r="P268" s="7"/>
      <c r="Q268" s="9"/>
      <c r="R268" s="9"/>
      <c r="S268" s="9"/>
      <c r="T268" s="29">
        <f t="shared" si="26"/>
        <v>0</v>
      </c>
      <c r="U268" s="170">
        <f>T268/DropdownValues!$B$20/DropdownValues!$B$21</f>
        <v>0</v>
      </c>
      <c r="V268" s="190" t="str">
        <f t="shared" si="27"/>
        <v/>
      </c>
      <c r="W268" s="191" t="str">
        <f t="shared" si="28"/>
        <v/>
      </c>
      <c r="X268" s="211"/>
    </row>
    <row r="269" spans="1:24" ht="15" customHeight="1" x14ac:dyDescent="0.35">
      <c r="A269" s="146">
        <v>268.10000000000002</v>
      </c>
      <c r="B269" s="27"/>
      <c r="C269" s="6"/>
      <c r="D269" s="7"/>
      <c r="E269" s="7"/>
      <c r="F269" s="7"/>
      <c r="G269" s="9"/>
      <c r="H269" s="8"/>
      <c r="I269" s="8"/>
      <c r="J269" s="8"/>
      <c r="K269" s="123"/>
      <c r="L269" s="123"/>
      <c r="M269" s="122"/>
      <c r="N269" s="124"/>
      <c r="O269" s="7"/>
      <c r="P269" s="7"/>
      <c r="Q269" s="9"/>
      <c r="R269" s="9"/>
      <c r="S269" s="9"/>
      <c r="T269" s="29">
        <f t="shared" si="26"/>
        <v>0</v>
      </c>
      <c r="U269" s="170">
        <f>T269/DropdownValues!$B$20/DropdownValues!$B$21</f>
        <v>0</v>
      </c>
      <c r="V269" s="190" t="str">
        <f t="shared" si="27"/>
        <v/>
      </c>
      <c r="W269" s="191" t="str">
        <f t="shared" si="28"/>
        <v/>
      </c>
      <c r="X269" s="211"/>
    </row>
    <row r="270" spans="1:24" ht="15" customHeight="1" x14ac:dyDescent="0.35">
      <c r="A270" s="146">
        <v>269.10000000000002</v>
      </c>
      <c r="B270" s="27"/>
      <c r="C270" s="6"/>
      <c r="D270" s="7"/>
      <c r="E270" s="7"/>
      <c r="F270" s="7"/>
      <c r="G270" s="9"/>
      <c r="H270" s="8"/>
      <c r="I270" s="8"/>
      <c r="J270" s="8"/>
      <c r="K270" s="123"/>
      <c r="L270" s="123"/>
      <c r="M270" s="122"/>
      <c r="N270" s="124"/>
      <c r="O270" s="7"/>
      <c r="P270" s="7"/>
      <c r="Q270" s="9"/>
      <c r="R270" s="9"/>
      <c r="S270" s="9"/>
      <c r="T270" s="29">
        <f t="shared" si="26"/>
        <v>0</v>
      </c>
      <c r="U270" s="170">
        <f>T270/DropdownValues!$B$20/DropdownValues!$B$21</f>
        <v>0</v>
      </c>
      <c r="V270" s="190" t="str">
        <f t="shared" si="27"/>
        <v/>
      </c>
      <c r="W270" s="191" t="str">
        <f t="shared" si="28"/>
        <v/>
      </c>
      <c r="X270" s="211"/>
    </row>
    <row r="271" spans="1:24" ht="15" customHeight="1" x14ac:dyDescent="0.35">
      <c r="A271" s="146">
        <v>270.10000000000002</v>
      </c>
      <c r="B271" s="27"/>
      <c r="C271" s="6"/>
      <c r="D271" s="7"/>
      <c r="E271" s="7"/>
      <c r="F271" s="7"/>
      <c r="G271" s="9"/>
      <c r="H271" s="8"/>
      <c r="I271" s="8"/>
      <c r="J271" s="8"/>
      <c r="K271" s="123"/>
      <c r="L271" s="123"/>
      <c r="M271" s="122"/>
      <c r="N271" s="124"/>
      <c r="O271" s="7"/>
      <c r="P271" s="7"/>
      <c r="Q271" s="9"/>
      <c r="R271" s="9"/>
      <c r="S271" s="9"/>
      <c r="T271" s="29">
        <f t="shared" si="26"/>
        <v>0</v>
      </c>
      <c r="U271" s="170">
        <f>T271/DropdownValues!$B$20/DropdownValues!$B$21</f>
        <v>0</v>
      </c>
      <c r="V271" s="190" t="str">
        <f t="shared" si="27"/>
        <v/>
      </c>
      <c r="W271" s="191" t="str">
        <f t="shared" si="28"/>
        <v/>
      </c>
      <c r="X271" s="211"/>
    </row>
    <row r="272" spans="1:24" ht="15" customHeight="1" x14ac:dyDescent="0.35">
      <c r="A272" s="146">
        <v>271.10000000000002</v>
      </c>
      <c r="B272" s="27"/>
      <c r="C272" s="6"/>
      <c r="D272" s="7"/>
      <c r="E272" s="7"/>
      <c r="F272" s="7"/>
      <c r="G272" s="9"/>
      <c r="H272" s="8"/>
      <c r="I272" s="8"/>
      <c r="J272" s="8"/>
      <c r="K272" s="123"/>
      <c r="L272" s="123"/>
      <c r="M272" s="122"/>
      <c r="N272" s="124"/>
      <c r="O272" s="7"/>
      <c r="P272" s="7"/>
      <c r="Q272" s="9"/>
      <c r="R272" s="9"/>
      <c r="S272" s="9"/>
      <c r="T272" s="29">
        <f t="shared" si="26"/>
        <v>0</v>
      </c>
      <c r="U272" s="170">
        <f>T272/DropdownValues!$B$20/DropdownValues!$B$21</f>
        <v>0</v>
      </c>
      <c r="V272" s="190" t="str">
        <f t="shared" si="27"/>
        <v/>
      </c>
      <c r="W272" s="191" t="str">
        <f t="shared" si="28"/>
        <v/>
      </c>
      <c r="X272" s="211"/>
    </row>
    <row r="273" spans="1:24" ht="15" customHeight="1" x14ac:dyDescent="0.35">
      <c r="A273" s="146">
        <v>272.10000000000002</v>
      </c>
      <c r="B273" s="27"/>
      <c r="C273" s="6"/>
      <c r="D273" s="7"/>
      <c r="E273" s="7"/>
      <c r="F273" s="7"/>
      <c r="G273" s="9"/>
      <c r="H273" s="8"/>
      <c r="I273" s="8"/>
      <c r="J273" s="8"/>
      <c r="K273" s="123"/>
      <c r="L273" s="123"/>
      <c r="M273" s="122"/>
      <c r="N273" s="124"/>
      <c r="O273" s="7"/>
      <c r="P273" s="7"/>
      <c r="Q273" s="9"/>
      <c r="R273" s="9"/>
      <c r="S273" s="9"/>
      <c r="T273" s="29">
        <f t="shared" si="26"/>
        <v>0</v>
      </c>
      <c r="U273" s="170">
        <f>T273/DropdownValues!$B$20/DropdownValues!$B$21</f>
        <v>0</v>
      </c>
      <c r="V273" s="190" t="str">
        <f t="shared" si="27"/>
        <v/>
      </c>
      <c r="W273" s="191" t="str">
        <f t="shared" si="28"/>
        <v/>
      </c>
      <c r="X273" s="211"/>
    </row>
    <row r="274" spans="1:24" ht="15" customHeight="1" x14ac:dyDescent="0.35">
      <c r="A274" s="146">
        <v>273.10000000000002</v>
      </c>
      <c r="B274" s="27"/>
      <c r="C274" s="6"/>
      <c r="D274" s="7"/>
      <c r="E274" s="7"/>
      <c r="F274" s="7"/>
      <c r="G274" s="9"/>
      <c r="H274" s="8"/>
      <c r="I274" s="8"/>
      <c r="J274" s="8"/>
      <c r="K274" s="123"/>
      <c r="L274" s="123"/>
      <c r="M274" s="122"/>
      <c r="N274" s="124"/>
      <c r="O274" s="7"/>
      <c r="P274" s="7"/>
      <c r="Q274" s="9"/>
      <c r="R274" s="9"/>
      <c r="S274" s="9"/>
      <c r="T274" s="29">
        <f t="shared" si="26"/>
        <v>0</v>
      </c>
      <c r="U274" s="170">
        <f>T274/DropdownValues!$B$20/DropdownValues!$B$21</f>
        <v>0</v>
      </c>
      <c r="V274" s="190" t="str">
        <f t="shared" si="27"/>
        <v/>
      </c>
      <c r="W274" s="191" t="str">
        <f t="shared" si="28"/>
        <v/>
      </c>
      <c r="X274" s="211"/>
    </row>
    <row r="275" spans="1:24" ht="15" customHeight="1" x14ac:dyDescent="0.35">
      <c r="A275" s="146">
        <v>274.10000000000002</v>
      </c>
      <c r="B275" s="27"/>
      <c r="C275" s="6"/>
      <c r="D275" s="7"/>
      <c r="E275" s="7"/>
      <c r="F275" s="7"/>
      <c r="G275" s="9"/>
      <c r="H275" s="8"/>
      <c r="I275" s="8"/>
      <c r="J275" s="8"/>
      <c r="K275" s="123"/>
      <c r="L275" s="123"/>
      <c r="M275" s="122"/>
      <c r="N275" s="124"/>
      <c r="O275" s="7"/>
      <c r="P275" s="7"/>
      <c r="Q275" s="9"/>
      <c r="R275" s="9"/>
      <c r="S275" s="9"/>
      <c r="T275" s="29">
        <f t="shared" si="26"/>
        <v>0</v>
      </c>
      <c r="U275" s="170">
        <f>T275/DropdownValues!$B$20/DropdownValues!$B$21</f>
        <v>0</v>
      </c>
      <c r="V275" s="190" t="str">
        <f t="shared" si="27"/>
        <v/>
      </c>
      <c r="W275" s="191" t="str">
        <f t="shared" si="28"/>
        <v/>
      </c>
      <c r="X275" s="211"/>
    </row>
    <row r="276" spans="1:24" ht="15" customHeight="1" x14ac:dyDescent="0.35">
      <c r="A276" s="146">
        <v>275.10000000000002</v>
      </c>
      <c r="B276" s="27"/>
      <c r="C276" s="6"/>
      <c r="D276" s="7"/>
      <c r="E276" s="7"/>
      <c r="F276" s="7"/>
      <c r="G276" s="9"/>
      <c r="H276" s="8"/>
      <c r="I276" s="8"/>
      <c r="J276" s="8"/>
      <c r="K276" s="123"/>
      <c r="L276" s="123"/>
      <c r="M276" s="122"/>
      <c r="N276" s="124"/>
      <c r="O276" s="7"/>
      <c r="P276" s="7"/>
      <c r="Q276" s="9"/>
      <c r="R276" s="9"/>
      <c r="S276" s="9"/>
      <c r="T276" s="29">
        <f t="shared" si="26"/>
        <v>0</v>
      </c>
      <c r="U276" s="170">
        <f>T276/DropdownValues!$B$20/DropdownValues!$B$21</f>
        <v>0</v>
      </c>
      <c r="V276" s="190" t="str">
        <f t="shared" si="27"/>
        <v/>
      </c>
      <c r="W276" s="191" t="str">
        <f t="shared" si="28"/>
        <v/>
      </c>
      <c r="X276" s="211"/>
    </row>
    <row r="277" spans="1:24" ht="15" customHeight="1" x14ac:dyDescent="0.35">
      <c r="A277" s="146">
        <v>276.10000000000002</v>
      </c>
      <c r="B277" s="27"/>
      <c r="C277" s="6"/>
      <c r="D277" s="7"/>
      <c r="E277" s="7"/>
      <c r="F277" s="7"/>
      <c r="G277" s="9"/>
      <c r="H277" s="8"/>
      <c r="I277" s="8"/>
      <c r="J277" s="8"/>
      <c r="K277" s="123"/>
      <c r="L277" s="123"/>
      <c r="M277" s="122"/>
      <c r="N277" s="124"/>
      <c r="O277" s="7"/>
      <c r="P277" s="7"/>
      <c r="Q277" s="9"/>
      <c r="R277" s="9"/>
      <c r="S277" s="9"/>
      <c r="T277" s="29">
        <f t="shared" si="26"/>
        <v>0</v>
      </c>
      <c r="U277" s="170">
        <f>T277/DropdownValues!$B$20/DropdownValues!$B$21</f>
        <v>0</v>
      </c>
      <c r="V277" s="190" t="str">
        <f t="shared" si="27"/>
        <v/>
      </c>
      <c r="W277" s="191" t="str">
        <f t="shared" si="28"/>
        <v/>
      </c>
      <c r="X277" s="211"/>
    </row>
    <row r="278" spans="1:24" ht="15" customHeight="1" x14ac:dyDescent="0.35">
      <c r="A278" s="146">
        <v>277.10000000000002</v>
      </c>
      <c r="B278" s="27"/>
      <c r="C278" s="6"/>
      <c r="D278" s="7"/>
      <c r="E278" s="7"/>
      <c r="F278" s="7"/>
      <c r="G278" s="9"/>
      <c r="H278" s="8"/>
      <c r="I278" s="8"/>
      <c r="J278" s="8"/>
      <c r="K278" s="123"/>
      <c r="L278" s="123"/>
      <c r="M278" s="122"/>
      <c r="N278" s="124"/>
      <c r="O278" s="7"/>
      <c r="P278" s="7"/>
      <c r="Q278" s="9"/>
      <c r="R278" s="9"/>
      <c r="S278" s="9"/>
      <c r="T278" s="29">
        <f t="shared" si="26"/>
        <v>0</v>
      </c>
      <c r="U278" s="170">
        <f>T278/DropdownValues!$B$20/DropdownValues!$B$21</f>
        <v>0</v>
      </c>
      <c r="V278" s="190" t="str">
        <f t="shared" si="27"/>
        <v/>
      </c>
      <c r="W278" s="191" t="str">
        <f t="shared" si="28"/>
        <v/>
      </c>
      <c r="X278" s="211"/>
    </row>
    <row r="279" spans="1:24" ht="15" customHeight="1" x14ac:dyDescent="0.35">
      <c r="A279" s="146">
        <v>278.10000000000002</v>
      </c>
      <c r="B279" s="27"/>
      <c r="C279" s="6"/>
      <c r="D279" s="7"/>
      <c r="E279" s="7"/>
      <c r="F279" s="7"/>
      <c r="G279" s="9"/>
      <c r="H279" s="8"/>
      <c r="I279" s="8"/>
      <c r="J279" s="8"/>
      <c r="K279" s="123"/>
      <c r="L279" s="123"/>
      <c r="M279" s="122"/>
      <c r="N279" s="124"/>
      <c r="O279" s="7"/>
      <c r="P279" s="7"/>
      <c r="Q279" s="9"/>
      <c r="R279" s="9"/>
      <c r="S279" s="9"/>
      <c r="T279" s="29">
        <f t="shared" ref="T279:T307" si="29">M279*N279*L279</f>
        <v>0</v>
      </c>
      <c r="U279" s="170">
        <f>T279/DropdownValues!$B$20/DropdownValues!$B$21</f>
        <v>0</v>
      </c>
      <c r="V279" s="190" t="str">
        <f t="shared" si="27"/>
        <v/>
      </c>
      <c r="W279" s="191" t="str">
        <f t="shared" si="28"/>
        <v/>
      </c>
      <c r="X279" s="211"/>
    </row>
    <row r="280" spans="1:24" ht="15" customHeight="1" x14ac:dyDescent="0.35">
      <c r="A280" s="146">
        <v>279.10000000000002</v>
      </c>
      <c r="B280" s="27"/>
      <c r="C280" s="6"/>
      <c r="D280" s="7"/>
      <c r="E280" s="7"/>
      <c r="F280" s="7"/>
      <c r="G280" s="9"/>
      <c r="H280" s="8"/>
      <c r="I280" s="8"/>
      <c r="J280" s="8"/>
      <c r="K280" s="123"/>
      <c r="L280" s="123"/>
      <c r="M280" s="122"/>
      <c r="N280" s="124"/>
      <c r="O280" s="7"/>
      <c r="P280" s="7"/>
      <c r="Q280" s="9"/>
      <c r="R280" s="9"/>
      <c r="S280" s="9"/>
      <c r="T280" s="29">
        <f t="shared" si="29"/>
        <v>0</v>
      </c>
      <c r="U280" s="170">
        <f>T280/DropdownValues!$B$20/DropdownValues!$B$21</f>
        <v>0</v>
      </c>
      <c r="V280" s="190" t="str">
        <f t="shared" si="27"/>
        <v/>
      </c>
      <c r="W280" s="191" t="str">
        <f t="shared" si="28"/>
        <v/>
      </c>
      <c r="X280" s="211"/>
    </row>
    <row r="281" spans="1:24" ht="15" customHeight="1" x14ac:dyDescent="0.35">
      <c r="A281" s="146">
        <v>280.10000000000002</v>
      </c>
      <c r="B281" s="27"/>
      <c r="C281" s="6"/>
      <c r="D281" s="7"/>
      <c r="E281" s="7"/>
      <c r="F281" s="7"/>
      <c r="G281" s="9"/>
      <c r="H281" s="8"/>
      <c r="I281" s="8"/>
      <c r="J281" s="8"/>
      <c r="K281" s="123"/>
      <c r="L281" s="123"/>
      <c r="M281" s="122"/>
      <c r="N281" s="124"/>
      <c r="O281" s="7"/>
      <c r="P281" s="7"/>
      <c r="Q281" s="9"/>
      <c r="R281" s="9"/>
      <c r="S281" s="9"/>
      <c r="T281" s="29">
        <f t="shared" si="29"/>
        <v>0</v>
      </c>
      <c r="U281" s="170">
        <f>T281/DropdownValues!$B$20/DropdownValues!$B$21</f>
        <v>0</v>
      </c>
      <c r="V281" s="190" t="str">
        <f t="shared" si="27"/>
        <v/>
      </c>
      <c r="W281" s="191" t="str">
        <f t="shared" si="28"/>
        <v/>
      </c>
      <c r="X281" s="211"/>
    </row>
    <row r="282" spans="1:24" ht="15" customHeight="1" x14ac:dyDescent="0.35">
      <c r="A282" s="146">
        <v>281.10000000000002</v>
      </c>
      <c r="B282" s="27"/>
      <c r="C282" s="6"/>
      <c r="D282" s="7"/>
      <c r="E282" s="7"/>
      <c r="F282" s="7"/>
      <c r="G282" s="9"/>
      <c r="H282" s="8"/>
      <c r="I282" s="8"/>
      <c r="J282" s="8"/>
      <c r="K282" s="123"/>
      <c r="L282" s="123"/>
      <c r="M282" s="122"/>
      <c r="N282" s="124"/>
      <c r="O282" s="7"/>
      <c r="P282" s="7"/>
      <c r="Q282" s="9"/>
      <c r="R282" s="9"/>
      <c r="S282" s="9"/>
      <c r="T282" s="29">
        <f t="shared" si="29"/>
        <v>0</v>
      </c>
      <c r="U282" s="170">
        <f>T282/DropdownValues!$B$20/DropdownValues!$B$21</f>
        <v>0</v>
      </c>
      <c r="V282" s="190" t="str">
        <f t="shared" si="27"/>
        <v/>
      </c>
      <c r="W282" s="191" t="str">
        <f t="shared" si="28"/>
        <v/>
      </c>
      <c r="X282" s="211"/>
    </row>
    <row r="283" spans="1:24" ht="15" customHeight="1" x14ac:dyDescent="0.35">
      <c r="A283" s="146">
        <v>282.10000000000002</v>
      </c>
      <c r="B283" s="27"/>
      <c r="C283" s="6"/>
      <c r="D283" s="7"/>
      <c r="E283" s="7"/>
      <c r="F283" s="7"/>
      <c r="G283" s="9"/>
      <c r="H283" s="8"/>
      <c r="I283" s="8"/>
      <c r="J283" s="8"/>
      <c r="K283" s="123"/>
      <c r="L283" s="123"/>
      <c r="M283" s="122"/>
      <c r="N283" s="124"/>
      <c r="O283" s="7"/>
      <c r="P283" s="7"/>
      <c r="Q283" s="9"/>
      <c r="R283" s="9"/>
      <c r="S283" s="9"/>
      <c r="T283" s="29">
        <f t="shared" si="29"/>
        <v>0</v>
      </c>
      <c r="U283" s="170">
        <f>T283/DropdownValues!$B$20/DropdownValues!$B$21</f>
        <v>0</v>
      </c>
      <c r="V283" s="190" t="str">
        <f t="shared" si="27"/>
        <v/>
      </c>
      <c r="W283" s="191" t="str">
        <f t="shared" si="28"/>
        <v/>
      </c>
      <c r="X283" s="211"/>
    </row>
    <row r="284" spans="1:24" ht="15" customHeight="1" x14ac:dyDescent="0.35">
      <c r="A284" s="146">
        <v>283.10000000000002</v>
      </c>
      <c r="B284" s="27"/>
      <c r="C284" s="6"/>
      <c r="D284" s="7"/>
      <c r="E284" s="7"/>
      <c r="F284" s="7"/>
      <c r="G284" s="9"/>
      <c r="H284" s="8"/>
      <c r="I284" s="8"/>
      <c r="J284" s="8"/>
      <c r="K284" s="123"/>
      <c r="L284" s="123"/>
      <c r="M284" s="122"/>
      <c r="N284" s="124"/>
      <c r="O284" s="7"/>
      <c r="P284" s="7"/>
      <c r="Q284" s="9"/>
      <c r="R284" s="9"/>
      <c r="S284" s="9"/>
      <c r="T284" s="29">
        <f t="shared" si="29"/>
        <v>0</v>
      </c>
      <c r="U284" s="170">
        <f>T284/DropdownValues!$B$20/DropdownValues!$B$21</f>
        <v>0</v>
      </c>
      <c r="V284" s="190" t="str">
        <f t="shared" si="27"/>
        <v/>
      </c>
      <c r="W284" s="191" t="str">
        <f t="shared" si="28"/>
        <v/>
      </c>
      <c r="X284" s="211"/>
    </row>
    <row r="285" spans="1:24" ht="15" customHeight="1" x14ac:dyDescent="0.35">
      <c r="A285" s="146">
        <v>284.10000000000002</v>
      </c>
      <c r="B285" s="27"/>
      <c r="C285" s="6"/>
      <c r="D285" s="7"/>
      <c r="E285" s="7"/>
      <c r="F285" s="7"/>
      <c r="G285" s="9"/>
      <c r="H285" s="8"/>
      <c r="I285" s="8"/>
      <c r="J285" s="8"/>
      <c r="K285" s="123"/>
      <c r="L285" s="123"/>
      <c r="M285" s="122"/>
      <c r="N285" s="124"/>
      <c r="O285" s="7"/>
      <c r="P285" s="7"/>
      <c r="Q285" s="9"/>
      <c r="R285" s="9"/>
      <c r="S285" s="9"/>
      <c r="T285" s="29">
        <f t="shared" si="29"/>
        <v>0</v>
      </c>
      <c r="U285" s="170">
        <f>T285/DropdownValues!$B$20/DropdownValues!$B$21</f>
        <v>0</v>
      </c>
      <c r="V285" s="190" t="str">
        <f t="shared" si="27"/>
        <v/>
      </c>
      <c r="W285" s="191" t="str">
        <f t="shared" si="28"/>
        <v/>
      </c>
      <c r="X285" s="211"/>
    </row>
    <row r="286" spans="1:24" ht="15" customHeight="1" x14ac:dyDescent="0.35">
      <c r="A286" s="146">
        <v>285.10000000000002</v>
      </c>
      <c r="B286" s="120"/>
      <c r="C286" s="6"/>
      <c r="D286" s="7"/>
      <c r="E286" s="7"/>
      <c r="F286" s="7"/>
      <c r="G286" s="9"/>
      <c r="H286" s="8"/>
      <c r="I286" s="8"/>
      <c r="J286" s="8"/>
      <c r="K286" s="123"/>
      <c r="L286" s="123"/>
      <c r="M286" s="122"/>
      <c r="N286" s="124"/>
      <c r="O286" s="7"/>
      <c r="P286" s="7"/>
      <c r="Q286" s="9"/>
      <c r="R286" s="9"/>
      <c r="S286" s="9"/>
      <c r="T286" s="29">
        <f t="shared" si="29"/>
        <v>0</v>
      </c>
      <c r="U286" s="170">
        <f>T286/DropdownValues!$B$20/DropdownValues!$B$21</f>
        <v>0</v>
      </c>
      <c r="V286" s="190" t="str">
        <f t="shared" si="27"/>
        <v/>
      </c>
      <c r="W286" s="191" t="str">
        <f t="shared" si="28"/>
        <v/>
      </c>
      <c r="X286" s="211"/>
    </row>
    <row r="287" spans="1:24" ht="15" customHeight="1" x14ac:dyDescent="0.35">
      <c r="A287" s="146">
        <v>286.10000000000002</v>
      </c>
      <c r="B287" s="120"/>
      <c r="C287" s="6"/>
      <c r="D287" s="7"/>
      <c r="E287" s="7"/>
      <c r="F287" s="7"/>
      <c r="G287" s="9"/>
      <c r="H287" s="8"/>
      <c r="I287" s="8"/>
      <c r="J287" s="8"/>
      <c r="K287" s="123"/>
      <c r="L287" s="123"/>
      <c r="M287" s="122"/>
      <c r="N287" s="208"/>
      <c r="O287" s="7"/>
      <c r="P287" s="7"/>
      <c r="Q287" s="9"/>
      <c r="R287" s="9"/>
      <c r="S287" s="9"/>
      <c r="T287" s="29">
        <f t="shared" si="29"/>
        <v>0</v>
      </c>
      <c r="U287" s="170">
        <f>T287/DropdownValues!$B$20/DropdownValues!$B$21</f>
        <v>0</v>
      </c>
      <c r="V287" s="190" t="str">
        <f t="shared" si="27"/>
        <v/>
      </c>
      <c r="W287" s="191" t="str">
        <f t="shared" si="28"/>
        <v/>
      </c>
      <c r="X287" s="211"/>
    </row>
    <row r="288" spans="1:24" ht="15" customHeight="1" x14ac:dyDescent="0.35">
      <c r="A288" s="146">
        <v>287.10000000000002</v>
      </c>
      <c r="B288" s="27"/>
      <c r="C288" s="6"/>
      <c r="D288" s="7"/>
      <c r="E288" s="7"/>
      <c r="F288" s="7"/>
      <c r="G288" s="9"/>
      <c r="H288" s="8"/>
      <c r="I288" s="8"/>
      <c r="J288" s="8"/>
      <c r="K288" s="123"/>
      <c r="L288" s="123"/>
      <c r="M288" s="122"/>
      <c r="N288" s="124"/>
      <c r="O288" s="7"/>
      <c r="P288" s="7"/>
      <c r="Q288" s="9"/>
      <c r="R288" s="9"/>
      <c r="S288" s="9"/>
      <c r="T288" s="29">
        <f t="shared" si="29"/>
        <v>0</v>
      </c>
      <c r="U288" s="170">
        <f>T288/DropdownValues!$B$20/DropdownValues!$B$21</f>
        <v>0</v>
      </c>
      <c r="V288" s="190" t="str">
        <f t="shared" si="27"/>
        <v/>
      </c>
      <c r="W288" s="191" t="str">
        <f t="shared" si="28"/>
        <v/>
      </c>
      <c r="X288" s="211"/>
    </row>
    <row r="289" spans="1:24" ht="15" customHeight="1" x14ac:dyDescent="0.35">
      <c r="A289" s="146">
        <v>288.10000000000002</v>
      </c>
      <c r="B289" s="27"/>
      <c r="C289" s="6"/>
      <c r="D289" s="7"/>
      <c r="E289" s="7"/>
      <c r="F289" s="7"/>
      <c r="G289" s="9"/>
      <c r="H289" s="8"/>
      <c r="I289" s="8"/>
      <c r="J289" s="8"/>
      <c r="K289" s="123"/>
      <c r="L289" s="123"/>
      <c r="M289" s="122"/>
      <c r="N289" s="124"/>
      <c r="O289" s="7"/>
      <c r="P289" s="7"/>
      <c r="Q289" s="9"/>
      <c r="R289" s="9"/>
      <c r="S289" s="9"/>
      <c r="T289" s="29">
        <f t="shared" si="29"/>
        <v>0</v>
      </c>
      <c r="U289" s="170">
        <f>T289/DropdownValues!$B$20/DropdownValues!$B$21</f>
        <v>0</v>
      </c>
      <c r="V289" s="190" t="str">
        <f t="shared" si="27"/>
        <v/>
      </c>
      <c r="W289" s="191" t="str">
        <f t="shared" si="28"/>
        <v/>
      </c>
      <c r="X289" s="211"/>
    </row>
    <row r="290" spans="1:24" ht="15" customHeight="1" x14ac:dyDescent="0.35">
      <c r="A290" s="146">
        <v>289.10000000000002</v>
      </c>
      <c r="B290" s="27"/>
      <c r="C290" s="6"/>
      <c r="D290" s="7"/>
      <c r="E290" s="7"/>
      <c r="F290" s="7"/>
      <c r="G290" s="9"/>
      <c r="H290" s="8"/>
      <c r="I290" s="8"/>
      <c r="J290" s="8"/>
      <c r="K290" s="123"/>
      <c r="L290" s="123"/>
      <c r="M290" s="122"/>
      <c r="N290" s="124"/>
      <c r="O290" s="7"/>
      <c r="P290" s="7"/>
      <c r="Q290" s="9"/>
      <c r="R290" s="9"/>
      <c r="S290" s="9"/>
      <c r="T290" s="29">
        <f t="shared" si="29"/>
        <v>0</v>
      </c>
      <c r="U290" s="170">
        <f>T290/DropdownValues!$B$20/DropdownValues!$B$21</f>
        <v>0</v>
      </c>
      <c r="V290" s="190" t="str">
        <f t="shared" si="27"/>
        <v/>
      </c>
      <c r="W290" s="191" t="str">
        <f t="shared" si="28"/>
        <v/>
      </c>
      <c r="X290" s="211"/>
    </row>
    <row r="291" spans="1:24" ht="15" customHeight="1" x14ac:dyDescent="0.35">
      <c r="A291" s="146">
        <v>290.10000000000002</v>
      </c>
      <c r="B291" s="27"/>
      <c r="C291" s="6"/>
      <c r="D291" s="7"/>
      <c r="E291" s="7"/>
      <c r="F291" s="7"/>
      <c r="G291" s="9"/>
      <c r="H291" s="8"/>
      <c r="I291" s="8"/>
      <c r="J291" s="8"/>
      <c r="K291" s="123"/>
      <c r="L291" s="123"/>
      <c r="M291" s="122"/>
      <c r="N291" s="124"/>
      <c r="O291" s="7"/>
      <c r="P291" s="7"/>
      <c r="Q291" s="9"/>
      <c r="R291" s="9"/>
      <c r="S291" s="9"/>
      <c r="T291" s="29">
        <f t="shared" si="29"/>
        <v>0</v>
      </c>
      <c r="U291" s="170">
        <f>T291/DropdownValues!$B$20/DropdownValues!$B$21</f>
        <v>0</v>
      </c>
      <c r="V291" s="190" t="str">
        <f t="shared" si="27"/>
        <v/>
      </c>
      <c r="W291" s="191" t="str">
        <f t="shared" si="28"/>
        <v/>
      </c>
      <c r="X291" s="211"/>
    </row>
    <row r="292" spans="1:24" ht="15" customHeight="1" x14ac:dyDescent="0.35">
      <c r="A292" s="146">
        <v>291.10000000000002</v>
      </c>
      <c r="B292" s="27"/>
      <c r="C292" s="6"/>
      <c r="D292" s="7"/>
      <c r="E292" s="7"/>
      <c r="F292" s="7"/>
      <c r="G292" s="9"/>
      <c r="H292" s="8"/>
      <c r="I292" s="8"/>
      <c r="J292" s="8"/>
      <c r="K292" s="123"/>
      <c r="L292" s="123"/>
      <c r="M292" s="122"/>
      <c r="N292" s="124"/>
      <c r="O292" s="7"/>
      <c r="P292" s="7"/>
      <c r="Q292" s="9"/>
      <c r="R292" s="9"/>
      <c r="S292" s="9"/>
      <c r="T292" s="29">
        <f t="shared" si="29"/>
        <v>0</v>
      </c>
      <c r="U292" s="170">
        <f>T292/DropdownValues!$B$20/DropdownValues!$B$21</f>
        <v>0</v>
      </c>
      <c r="V292" s="190" t="str">
        <f t="shared" si="27"/>
        <v/>
      </c>
      <c r="W292" s="191" t="str">
        <f t="shared" si="28"/>
        <v/>
      </c>
      <c r="X292" s="211"/>
    </row>
    <row r="293" spans="1:24" ht="15" customHeight="1" x14ac:dyDescent="0.35">
      <c r="A293" s="146">
        <v>292.10000000000002</v>
      </c>
      <c r="B293" s="27"/>
      <c r="C293" s="6"/>
      <c r="D293" s="7"/>
      <c r="E293" s="7"/>
      <c r="F293" s="7"/>
      <c r="G293" s="9"/>
      <c r="H293" s="8"/>
      <c r="I293" s="8"/>
      <c r="J293" s="8"/>
      <c r="K293" s="123"/>
      <c r="L293" s="123"/>
      <c r="M293" s="122"/>
      <c r="N293" s="124"/>
      <c r="O293" s="7"/>
      <c r="P293" s="7"/>
      <c r="Q293" s="9"/>
      <c r="R293" s="9"/>
      <c r="S293" s="9"/>
      <c r="T293" s="29">
        <f t="shared" si="29"/>
        <v>0</v>
      </c>
      <c r="U293" s="170">
        <f>T293/DropdownValues!$B$20/DropdownValues!$B$21</f>
        <v>0</v>
      </c>
      <c r="V293" s="190" t="str">
        <f t="shared" si="27"/>
        <v/>
      </c>
      <c r="W293" s="191" t="str">
        <f t="shared" si="28"/>
        <v/>
      </c>
      <c r="X293" s="211"/>
    </row>
    <row r="294" spans="1:24" ht="15" customHeight="1" x14ac:dyDescent="0.35">
      <c r="A294" s="146">
        <v>293.10000000000002</v>
      </c>
      <c r="B294" s="27"/>
      <c r="C294" s="6"/>
      <c r="D294" s="7"/>
      <c r="E294" s="7"/>
      <c r="F294" s="7"/>
      <c r="G294" s="9"/>
      <c r="H294" s="8"/>
      <c r="I294" s="8"/>
      <c r="J294" s="8"/>
      <c r="K294" s="123"/>
      <c r="L294" s="123"/>
      <c r="M294" s="122"/>
      <c r="N294" s="124"/>
      <c r="O294" s="7"/>
      <c r="P294" s="7"/>
      <c r="Q294" s="9"/>
      <c r="R294" s="9"/>
      <c r="S294" s="9"/>
      <c r="T294" s="29">
        <f t="shared" si="29"/>
        <v>0</v>
      </c>
      <c r="U294" s="170">
        <f>T294/DropdownValues!$B$20/DropdownValues!$B$21</f>
        <v>0</v>
      </c>
      <c r="V294" s="190" t="str">
        <f t="shared" si="27"/>
        <v/>
      </c>
      <c r="W294" s="191" t="str">
        <f t="shared" si="28"/>
        <v/>
      </c>
      <c r="X294" s="211"/>
    </row>
    <row r="295" spans="1:24" ht="15" customHeight="1" x14ac:dyDescent="0.35">
      <c r="A295" s="146">
        <v>294.10000000000002</v>
      </c>
      <c r="B295" s="27"/>
      <c r="C295" s="6"/>
      <c r="D295" s="7"/>
      <c r="E295" s="7"/>
      <c r="F295" s="7"/>
      <c r="G295" s="9"/>
      <c r="H295" s="8"/>
      <c r="I295" s="8"/>
      <c r="J295" s="8"/>
      <c r="K295" s="123"/>
      <c r="L295" s="123"/>
      <c r="M295" s="122"/>
      <c r="N295" s="124"/>
      <c r="O295" s="7"/>
      <c r="P295" s="7"/>
      <c r="Q295" s="9"/>
      <c r="R295" s="9"/>
      <c r="S295" s="9"/>
      <c r="T295" s="29">
        <f t="shared" si="29"/>
        <v>0</v>
      </c>
      <c r="U295" s="170">
        <f>T295/DropdownValues!$B$20/DropdownValues!$B$21</f>
        <v>0</v>
      </c>
      <c r="V295" s="190" t="str">
        <f t="shared" si="27"/>
        <v/>
      </c>
      <c r="W295" s="191" t="str">
        <f t="shared" si="28"/>
        <v/>
      </c>
      <c r="X295" s="211"/>
    </row>
    <row r="296" spans="1:24" ht="15" customHeight="1" x14ac:dyDescent="0.35">
      <c r="A296" s="146">
        <v>295.10000000000002</v>
      </c>
      <c r="B296" s="27"/>
      <c r="C296" s="209"/>
      <c r="D296" s="7"/>
      <c r="E296" s="7"/>
      <c r="F296" s="7"/>
      <c r="G296" s="9"/>
      <c r="H296" s="8"/>
      <c r="I296" s="8"/>
      <c r="J296" s="8"/>
      <c r="K296" s="123"/>
      <c r="L296" s="123"/>
      <c r="M296" s="122"/>
      <c r="N296" s="124"/>
      <c r="O296" s="7"/>
      <c r="P296" s="7"/>
      <c r="Q296" s="9"/>
      <c r="R296" s="9"/>
      <c r="S296" s="9"/>
      <c r="T296" s="29">
        <f t="shared" si="29"/>
        <v>0</v>
      </c>
      <c r="U296" s="170">
        <f>T296/DropdownValues!$B$20/DropdownValues!$B$21</f>
        <v>0</v>
      </c>
      <c r="V296" s="190" t="str">
        <f t="shared" si="27"/>
        <v/>
      </c>
      <c r="W296" s="191" t="str">
        <f t="shared" si="28"/>
        <v/>
      </c>
      <c r="X296" s="211"/>
    </row>
    <row r="297" spans="1:24" ht="15" customHeight="1" x14ac:dyDescent="0.35">
      <c r="A297" s="146">
        <v>296.10000000000002</v>
      </c>
      <c r="B297" s="27"/>
      <c r="C297" s="6"/>
      <c r="D297" s="7"/>
      <c r="E297" s="7"/>
      <c r="F297" s="7"/>
      <c r="G297" s="9"/>
      <c r="H297" s="8"/>
      <c r="I297" s="8"/>
      <c r="J297" s="8"/>
      <c r="K297" s="123"/>
      <c r="L297" s="123"/>
      <c r="M297" s="122"/>
      <c r="N297" s="124"/>
      <c r="O297" s="7"/>
      <c r="P297" s="7"/>
      <c r="Q297" s="9"/>
      <c r="R297" s="9"/>
      <c r="S297" s="9"/>
      <c r="T297" s="29">
        <f t="shared" si="29"/>
        <v>0</v>
      </c>
      <c r="U297" s="170">
        <f>T297/DropdownValues!$B$20/DropdownValues!$B$21</f>
        <v>0</v>
      </c>
      <c r="V297" s="190" t="str">
        <f t="shared" si="27"/>
        <v/>
      </c>
      <c r="W297" s="191" t="str">
        <f t="shared" si="28"/>
        <v/>
      </c>
      <c r="X297" s="211"/>
    </row>
    <row r="298" spans="1:24" ht="15" customHeight="1" x14ac:dyDescent="0.35">
      <c r="A298" s="146">
        <v>297.10000000000002</v>
      </c>
      <c r="B298" s="27"/>
      <c r="C298" s="6"/>
      <c r="D298" s="7"/>
      <c r="E298" s="7"/>
      <c r="F298" s="7"/>
      <c r="G298" s="9"/>
      <c r="H298" s="8"/>
      <c r="I298" s="8"/>
      <c r="J298" s="8"/>
      <c r="K298" s="123"/>
      <c r="L298" s="123"/>
      <c r="M298" s="122"/>
      <c r="N298" s="124"/>
      <c r="O298" s="7"/>
      <c r="P298" s="7"/>
      <c r="Q298" s="9"/>
      <c r="R298" s="9"/>
      <c r="S298" s="9"/>
      <c r="T298" s="29">
        <f t="shared" si="29"/>
        <v>0</v>
      </c>
      <c r="U298" s="170">
        <f>T298/DropdownValues!$B$20/DropdownValues!$B$21</f>
        <v>0</v>
      </c>
      <c r="V298" s="190" t="str">
        <f t="shared" si="27"/>
        <v/>
      </c>
      <c r="W298" s="191" t="str">
        <f t="shared" si="28"/>
        <v/>
      </c>
      <c r="X298" s="211"/>
    </row>
    <row r="299" spans="1:24" ht="15" customHeight="1" x14ac:dyDescent="0.35">
      <c r="A299" s="146">
        <v>298.10000000000002</v>
      </c>
      <c r="B299" s="27"/>
      <c r="C299" s="6"/>
      <c r="D299" s="7"/>
      <c r="E299" s="7"/>
      <c r="F299" s="7"/>
      <c r="G299" s="9"/>
      <c r="H299" s="8"/>
      <c r="I299" s="8"/>
      <c r="J299" s="8"/>
      <c r="K299" s="123"/>
      <c r="L299" s="123"/>
      <c r="M299" s="122"/>
      <c r="N299" s="124"/>
      <c r="O299" s="7"/>
      <c r="P299" s="7"/>
      <c r="Q299" s="9"/>
      <c r="R299" s="9"/>
      <c r="S299" s="9"/>
      <c r="T299" s="29">
        <f t="shared" si="29"/>
        <v>0</v>
      </c>
      <c r="U299" s="170">
        <f>T299/DropdownValues!$B$20/DropdownValues!$B$21</f>
        <v>0</v>
      </c>
      <c r="V299" s="190" t="str">
        <f t="shared" si="27"/>
        <v/>
      </c>
      <c r="W299" s="191" t="str">
        <f t="shared" si="28"/>
        <v/>
      </c>
      <c r="X299" s="211"/>
    </row>
    <row r="300" spans="1:24" ht="15" customHeight="1" x14ac:dyDescent="0.35">
      <c r="A300" s="146">
        <v>299.10000000000002</v>
      </c>
      <c r="B300" s="27"/>
      <c r="C300" s="6"/>
      <c r="D300" s="7"/>
      <c r="E300" s="7"/>
      <c r="F300" s="7"/>
      <c r="G300" s="9"/>
      <c r="H300" s="8"/>
      <c r="I300" s="8"/>
      <c r="J300" s="8"/>
      <c r="K300" s="123"/>
      <c r="L300" s="123"/>
      <c r="M300" s="122"/>
      <c r="N300" s="124"/>
      <c r="O300" s="7"/>
      <c r="P300" s="7"/>
      <c r="Q300" s="9"/>
      <c r="R300" s="9"/>
      <c r="S300" s="9"/>
      <c r="T300" s="29">
        <f t="shared" si="29"/>
        <v>0</v>
      </c>
      <c r="U300" s="170">
        <f>T300/DropdownValues!$B$20/DropdownValues!$B$21</f>
        <v>0</v>
      </c>
      <c r="V300" s="190" t="str">
        <f t="shared" si="27"/>
        <v/>
      </c>
      <c r="W300" s="191" t="str">
        <f t="shared" si="28"/>
        <v/>
      </c>
      <c r="X300" s="211"/>
    </row>
    <row r="301" spans="1:24" ht="15" customHeight="1" x14ac:dyDescent="0.35">
      <c r="A301" s="146">
        <v>300.10000000000002</v>
      </c>
      <c r="B301" s="27"/>
      <c r="C301" s="6"/>
      <c r="D301" s="7"/>
      <c r="E301" s="7"/>
      <c r="F301" s="7"/>
      <c r="G301" s="9"/>
      <c r="H301" s="8"/>
      <c r="I301" s="8"/>
      <c r="J301" s="8"/>
      <c r="K301" s="123"/>
      <c r="L301" s="123"/>
      <c r="M301" s="122"/>
      <c r="N301" s="124"/>
      <c r="O301" s="7"/>
      <c r="P301" s="7"/>
      <c r="Q301" s="9"/>
      <c r="R301" s="9"/>
      <c r="S301" s="9"/>
      <c r="T301" s="29">
        <f t="shared" si="29"/>
        <v>0</v>
      </c>
      <c r="U301" s="170">
        <f>T301/DropdownValues!$B$20/DropdownValues!$B$21</f>
        <v>0</v>
      </c>
      <c r="V301" s="190" t="str">
        <f t="shared" si="27"/>
        <v/>
      </c>
      <c r="W301" s="191" t="str">
        <f t="shared" si="28"/>
        <v/>
      </c>
      <c r="X301" s="211"/>
    </row>
    <row r="302" spans="1:24" ht="15" customHeight="1" x14ac:dyDescent="0.35">
      <c r="A302" s="146">
        <v>301.10000000000002</v>
      </c>
      <c r="B302" s="27"/>
      <c r="C302" s="6"/>
      <c r="D302" s="7"/>
      <c r="E302" s="7"/>
      <c r="F302" s="7"/>
      <c r="G302" s="9"/>
      <c r="H302" s="8"/>
      <c r="I302" s="8"/>
      <c r="J302" s="8"/>
      <c r="K302" s="123"/>
      <c r="L302" s="123"/>
      <c r="M302" s="122"/>
      <c r="N302" s="124"/>
      <c r="O302" s="7"/>
      <c r="P302" s="7"/>
      <c r="Q302" s="9"/>
      <c r="R302" s="9"/>
      <c r="S302" s="9"/>
      <c r="T302" s="29">
        <f t="shared" si="29"/>
        <v>0</v>
      </c>
      <c r="U302" s="170">
        <f>T302/DropdownValues!$B$20/DropdownValues!$B$21</f>
        <v>0</v>
      </c>
      <c r="V302" s="190" t="str">
        <f t="shared" si="27"/>
        <v/>
      </c>
      <c r="W302" s="191" t="str">
        <f t="shared" si="28"/>
        <v/>
      </c>
      <c r="X302" s="211"/>
    </row>
    <row r="303" spans="1:24" ht="15" customHeight="1" x14ac:dyDescent="0.35">
      <c r="A303" s="146">
        <v>302.10000000000002</v>
      </c>
      <c r="B303" s="27"/>
      <c r="C303" s="6"/>
      <c r="D303" s="7"/>
      <c r="E303" s="7"/>
      <c r="F303" s="7"/>
      <c r="G303" s="9"/>
      <c r="H303" s="8"/>
      <c r="I303" s="8"/>
      <c r="J303" s="8"/>
      <c r="K303" s="123"/>
      <c r="L303" s="123"/>
      <c r="M303" s="122"/>
      <c r="N303" s="124"/>
      <c r="O303" s="7"/>
      <c r="P303" s="7"/>
      <c r="Q303" s="9"/>
      <c r="R303" s="9"/>
      <c r="S303" s="9"/>
      <c r="T303" s="29">
        <f t="shared" si="29"/>
        <v>0</v>
      </c>
      <c r="U303" s="170">
        <f>T303/DropdownValues!$B$20/DropdownValues!$B$21</f>
        <v>0</v>
      </c>
      <c r="V303" s="190" t="str">
        <f t="shared" si="27"/>
        <v/>
      </c>
      <c r="W303" s="191" t="str">
        <f t="shared" si="28"/>
        <v/>
      </c>
      <c r="X303" s="211"/>
    </row>
    <row r="304" spans="1:24" ht="15" customHeight="1" x14ac:dyDescent="0.35">
      <c r="A304" s="146">
        <v>303.10000000000002</v>
      </c>
      <c r="B304" s="27"/>
      <c r="C304" s="6"/>
      <c r="D304" s="7"/>
      <c r="E304" s="7"/>
      <c r="F304" s="7"/>
      <c r="G304" s="9"/>
      <c r="H304" s="8"/>
      <c r="I304" s="8"/>
      <c r="J304" s="8"/>
      <c r="K304" s="123"/>
      <c r="L304" s="123"/>
      <c r="M304" s="122"/>
      <c r="N304" s="124"/>
      <c r="O304" s="7"/>
      <c r="P304" s="7"/>
      <c r="Q304" s="9"/>
      <c r="R304" s="9"/>
      <c r="S304" s="9"/>
      <c r="T304" s="29">
        <f t="shared" si="29"/>
        <v>0</v>
      </c>
      <c r="U304" s="170">
        <f>T304/DropdownValues!$B$20/DropdownValues!$B$21</f>
        <v>0</v>
      </c>
      <c r="V304" s="190" t="str">
        <f t="shared" si="27"/>
        <v/>
      </c>
      <c r="W304" s="191" t="str">
        <f t="shared" si="28"/>
        <v/>
      </c>
      <c r="X304" s="211"/>
    </row>
    <row r="305" spans="1:24" ht="15" customHeight="1" x14ac:dyDescent="0.35">
      <c r="A305" s="146">
        <v>304.10000000000002</v>
      </c>
      <c r="B305" s="27"/>
      <c r="C305" s="6"/>
      <c r="D305" s="7"/>
      <c r="E305" s="7"/>
      <c r="F305" s="7"/>
      <c r="G305" s="9"/>
      <c r="H305" s="8"/>
      <c r="I305" s="8"/>
      <c r="J305" s="8"/>
      <c r="K305" s="123"/>
      <c r="L305" s="123"/>
      <c r="M305" s="122"/>
      <c r="N305" s="124"/>
      <c r="O305" s="7"/>
      <c r="P305" s="7"/>
      <c r="Q305" s="9"/>
      <c r="R305" s="9"/>
      <c r="S305" s="9"/>
      <c r="T305" s="29">
        <f t="shared" si="29"/>
        <v>0</v>
      </c>
      <c r="U305" s="170">
        <f>T305/DropdownValues!$B$20/DropdownValues!$B$21</f>
        <v>0</v>
      </c>
      <c r="V305" s="190" t="str">
        <f t="shared" si="27"/>
        <v/>
      </c>
      <c r="W305" s="191" t="str">
        <f t="shared" si="28"/>
        <v/>
      </c>
      <c r="X305" s="211"/>
    </row>
    <row r="306" spans="1:24" ht="15" customHeight="1" x14ac:dyDescent="0.35">
      <c r="A306" s="146">
        <v>305.10000000000002</v>
      </c>
      <c r="B306" s="27"/>
      <c r="C306" s="6"/>
      <c r="D306" s="7"/>
      <c r="E306" s="7"/>
      <c r="F306" s="7"/>
      <c r="G306" s="9"/>
      <c r="H306" s="8"/>
      <c r="I306" s="8"/>
      <c r="J306" s="8"/>
      <c r="K306" s="123"/>
      <c r="L306" s="123"/>
      <c r="M306" s="122"/>
      <c r="N306" s="124"/>
      <c r="O306" s="7"/>
      <c r="P306" s="7"/>
      <c r="Q306" s="9"/>
      <c r="R306" s="9"/>
      <c r="S306" s="9"/>
      <c r="T306" s="29">
        <f t="shared" si="29"/>
        <v>0</v>
      </c>
      <c r="U306" s="170">
        <f>T306/DropdownValues!$B$20/DropdownValues!$B$21</f>
        <v>0</v>
      </c>
      <c r="V306" s="190" t="str">
        <f t="shared" si="27"/>
        <v/>
      </c>
      <c r="W306" s="191" t="str">
        <f t="shared" si="28"/>
        <v/>
      </c>
      <c r="X306" s="211"/>
    </row>
    <row r="307" spans="1:24" ht="15" customHeight="1" x14ac:dyDescent="0.35">
      <c r="A307" s="146">
        <v>306.10000000000002</v>
      </c>
      <c r="B307" s="27"/>
      <c r="C307" s="6"/>
      <c r="D307" s="7"/>
      <c r="E307" s="7"/>
      <c r="F307" s="7"/>
      <c r="G307" s="9"/>
      <c r="H307" s="8"/>
      <c r="I307" s="8"/>
      <c r="J307" s="8"/>
      <c r="K307" s="123"/>
      <c r="L307" s="123"/>
      <c r="M307" s="122"/>
      <c r="N307" s="124"/>
      <c r="O307" s="7"/>
      <c r="P307" s="7"/>
      <c r="Q307" s="9"/>
      <c r="R307" s="9"/>
      <c r="S307" s="9"/>
      <c r="T307" s="29">
        <f t="shared" si="29"/>
        <v>0</v>
      </c>
      <c r="U307" s="170">
        <f>T307/DropdownValues!$B$20/DropdownValues!$B$21</f>
        <v>0</v>
      </c>
      <c r="V307" s="190" t="str">
        <f t="shared" si="27"/>
        <v/>
      </c>
      <c r="W307" s="191" t="str">
        <f t="shared" si="28"/>
        <v/>
      </c>
      <c r="X307" s="211"/>
    </row>
  </sheetData>
  <autoFilter ref="A1:AG307" xr:uid="{00000000-0009-0000-0000-000002000000}">
    <sortState xmlns:xlrd2="http://schemas.microsoft.com/office/spreadsheetml/2017/richdata2" ref="A2:AG307">
      <sortCondition ref="A1:A307"/>
    </sortState>
  </autoFilter>
  <phoneticPr fontId="4" type="noConversion"/>
  <conditionalFormatting sqref="T2:T307">
    <cfRule type="colorScale" priority="149">
      <colorScale>
        <cfvo type="min"/>
        <cfvo type="percentile" val="50"/>
        <cfvo type="max"/>
        <color rgb="FFF8696B"/>
        <color rgb="FFFFEB84"/>
        <color rgb="FF63BE7B"/>
      </colorScale>
    </cfRule>
  </conditionalFormatting>
  <dataValidations count="2">
    <dataValidation type="list" allowBlank="1" showInputMessage="1" showErrorMessage="1" sqref="I175:J175 J176:J186 J201:J202 J217 J172:J173 I2:I174 I176:I307" xr:uid="{00000000-0002-0000-0200-000000000000}">
      <formula1>dd_var_ref</formula1>
    </dataValidation>
    <dataValidation type="list" allowBlank="1" showInputMessage="1" showErrorMessage="1" sqref="H2:H307" xr:uid="{00000000-0002-0000-0200-000001000000}">
      <formula1>Directorates</formula1>
    </dataValidation>
  </dataValidations>
  <pageMargins left="0.7" right="0.7" top="0.75" bottom="0.75" header="0.3" footer="0.3"/>
  <pageSetup paperSize="9" orientation="landscape"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2000000}">
          <x14:formula1>
            <xm:f>DropdownValues!$L$3:$L$10</xm:f>
          </x14:formula1>
          <xm:sqref>S2:S18 S20:S307</xm:sqref>
        </x14:dataValidation>
        <x14:dataValidation type="list" allowBlank="1" showInputMessage="1" showErrorMessage="1" xr:uid="{00000000-0002-0000-0200-000003000000}">
          <x14:formula1>
            <xm:f>DropdownValues!$L$3:$L$11</xm:f>
          </x14:formula1>
          <xm:sqref>S19</xm:sqref>
        </x14:dataValidation>
        <x14:dataValidation type="list" allowBlank="1" showInputMessage="1" showErrorMessage="1" xr:uid="{00000000-0002-0000-0200-000004000000}">
          <x14:formula1>
            <xm:f>DropdownValues!$A$3:$A$7</xm:f>
          </x14:formula1>
          <xm:sqref>E218 D2:D307</xm:sqref>
        </x14:dataValidation>
        <x14:dataValidation type="list" allowBlank="1" showInputMessage="1" showErrorMessage="1" xr:uid="{00000000-0002-0000-0200-000005000000}">
          <x14:formula1>
            <xm:f>DropdownValues!$I$3:$I$6</xm:f>
          </x14:formula1>
          <xm:sqref>P2:P307</xm:sqref>
        </x14:dataValidation>
        <x14:dataValidation type="list" allowBlank="1" showInputMessage="1" showErrorMessage="1" xr:uid="{00000000-0002-0000-0200-000006000000}">
          <x14:formula1>
            <xm:f>'Benefits Definitions'!$A$2:$A$5</xm:f>
          </x14:formula1>
          <xm:sqref>E2:E307</xm:sqref>
        </x14:dataValidation>
        <x14:dataValidation type="list" allowBlank="1" showInputMessage="1" showErrorMessage="1" xr:uid="{00000000-0002-0000-0200-000007000000}">
          <x14:formula1>
            <xm:f>DropdownValues!$E$3:$E$5</xm:f>
          </x14:formula1>
          <xm:sqref>J2:J307</xm:sqref>
        </x14:dataValidation>
        <x14:dataValidation type="list" allowBlank="1" showInputMessage="1" showErrorMessage="1" xr:uid="{00000000-0002-0000-0200-000008000000}">
          <x14:formula1>
            <xm:f>DropdownValues!$C$3:$C$7</xm:f>
          </x14:formula1>
          <xm:sqref>G2:G307</xm:sqref>
        </x14:dataValidation>
        <x14:dataValidation type="list" allowBlank="1" showInputMessage="1" showErrorMessage="1" xr:uid="{00000000-0002-0000-0200-000009000000}">
          <x14:formula1>
            <xm:f>DropdownValues!$B$3:$B$11</xm:f>
          </x14:formula1>
          <xm:sqref>F2:F307</xm:sqref>
        </x14:dataValidation>
        <x14:dataValidation type="list" allowBlank="1" showInputMessage="1" showErrorMessage="1" xr:uid="{00000000-0002-0000-0200-00000A000000}">
          <x14:formula1>
            <xm:f>DropdownValues!$F$3:$F$20</xm:f>
          </x14:formula1>
          <xm:sqref>L44:N44 K2:K307</xm:sqref>
        </x14:dataValidation>
        <x14:dataValidation type="list" allowBlank="1" showInputMessage="1" showErrorMessage="1" xr:uid="{00000000-0002-0000-0200-00000B000000}">
          <x14:formula1>
            <xm:f>DropdownValues!$K$3:$K$14</xm:f>
          </x14:formula1>
          <xm:sqref>R1:R1048576</xm:sqref>
        </x14:dataValidation>
        <x14:dataValidation type="list" allowBlank="1" showInputMessage="1" showErrorMessage="1" xr:uid="{00000000-0002-0000-0200-00000C000000}">
          <x14:formula1>
            <xm:f>DropdownValues!$H$3:$H$20</xm:f>
          </x14:formula1>
          <xm:sqref>O2:O307</xm:sqref>
        </x14:dataValidation>
        <x14:dataValidation type="list" allowBlank="1" showInputMessage="1" showErrorMessage="1" xr:uid="{00000000-0002-0000-0200-00000D000000}">
          <x14:formula1>
            <xm:f>DropdownValues!$J$3:$J$7</xm:f>
          </x14:formula1>
          <xm:sqref>Q2:Q307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autoPageBreaks="0"/>
  </sheetPr>
  <dimension ref="A1:Z187"/>
  <sheetViews>
    <sheetView topLeftCell="J1" zoomScale="85" zoomScaleNormal="85" workbookViewId="0">
      <pane ySplit="1" topLeftCell="A2" activePane="bottomLeft" state="frozen"/>
      <selection activeCell="E42" sqref="E42"/>
      <selection pane="bottomLeft" activeCell="T12" sqref="T12"/>
    </sheetView>
  </sheetViews>
  <sheetFormatPr defaultColWidth="9.08984375" defaultRowHeight="14.5" x14ac:dyDescent="0.35"/>
  <cols>
    <col min="1" max="1" width="14.54296875" style="1" customWidth="1"/>
    <col min="2" max="2" width="20.453125" style="1" customWidth="1"/>
    <col min="3" max="3" width="36.08984375" style="1" customWidth="1"/>
    <col min="4" max="4" width="28.36328125" style="1" customWidth="1"/>
    <col min="5" max="5" width="33.54296875" style="1" customWidth="1"/>
    <col min="6" max="6" width="27" style="1" customWidth="1"/>
    <col min="7" max="7" width="15.453125" style="4" customWidth="1"/>
    <col min="8" max="11" width="21.453125" style="4" customWidth="1"/>
    <col min="12" max="12" width="25.453125" style="1" customWidth="1"/>
    <col min="13" max="13" width="26.90625" style="1" customWidth="1"/>
    <col min="14" max="14" width="22.08984375" style="2" customWidth="1"/>
    <col min="15" max="15" width="43.54296875" style="2" customWidth="1"/>
    <col min="16" max="16" width="33.54296875" style="2" customWidth="1"/>
    <col min="17" max="17" width="22.36328125" style="2" customWidth="1"/>
    <col min="18" max="26" width="9.08984375" style="22"/>
    <col min="27" max="16384" width="9.08984375" style="1"/>
  </cols>
  <sheetData>
    <row r="1" spans="1:26" s="2" customFormat="1" ht="43.5" x14ac:dyDescent="0.35">
      <c r="A1" s="49" t="s">
        <v>1</v>
      </c>
      <c r="B1" s="50" t="s">
        <v>2</v>
      </c>
      <c r="C1" s="50" t="s">
        <v>3</v>
      </c>
      <c r="D1" s="50" t="s">
        <v>4</v>
      </c>
      <c r="E1" s="50" t="s">
        <v>5</v>
      </c>
      <c r="F1" s="50" t="s">
        <v>6</v>
      </c>
      <c r="G1" s="50" t="s">
        <v>8</v>
      </c>
      <c r="H1" s="50" t="s">
        <v>9</v>
      </c>
      <c r="I1" s="42" t="s">
        <v>23</v>
      </c>
      <c r="J1" s="42" t="s">
        <v>111</v>
      </c>
      <c r="K1" s="42" t="s">
        <v>112</v>
      </c>
      <c r="L1" s="50" t="s">
        <v>15</v>
      </c>
      <c r="M1" s="50" t="s">
        <v>16</v>
      </c>
      <c r="N1" s="43" t="s">
        <v>17</v>
      </c>
      <c r="O1" s="43" t="s">
        <v>18</v>
      </c>
      <c r="P1" s="43" t="s">
        <v>19</v>
      </c>
      <c r="Q1" s="210" t="s">
        <v>299</v>
      </c>
      <c r="R1" s="51" t="s">
        <v>24</v>
      </c>
      <c r="S1" s="51"/>
      <c r="T1" s="51"/>
      <c r="U1" s="51"/>
      <c r="V1" s="51"/>
      <c r="W1" s="51"/>
      <c r="X1" s="51"/>
      <c r="Y1" s="51"/>
      <c r="Z1" s="51"/>
    </row>
    <row r="2" spans="1:26" s="3" customFormat="1" x14ac:dyDescent="0.35">
      <c r="A2" s="218" t="s">
        <v>313</v>
      </c>
      <c r="B2" s="131"/>
      <c r="C2" s="130"/>
      <c r="D2" s="132"/>
      <c r="E2" s="132"/>
      <c r="F2" s="132"/>
      <c r="G2" s="133"/>
      <c r="H2" s="133"/>
      <c r="I2" s="173"/>
      <c r="J2" s="174"/>
      <c r="K2" s="175">
        <f t="shared" ref="K2:K60" si="0">SUM(J2*I2)</f>
        <v>0</v>
      </c>
      <c r="L2" s="121"/>
      <c r="M2" s="132"/>
      <c r="N2" s="134"/>
      <c r="O2" s="134"/>
      <c r="P2" s="134"/>
      <c r="Q2" s="4"/>
      <c r="R2" s="21">
        <f t="shared" ref="R2:R33" si="1">COUNTA(A2:P2)</f>
        <v>2</v>
      </c>
      <c r="S2" s="21"/>
      <c r="T2" s="21"/>
      <c r="U2" s="21"/>
      <c r="V2" s="21"/>
      <c r="W2" s="21"/>
      <c r="X2" s="21"/>
      <c r="Y2" s="21"/>
      <c r="Z2" s="21"/>
    </row>
    <row r="3" spans="1:26" s="3" customFormat="1" x14ac:dyDescent="0.35">
      <c r="A3" s="218" t="s">
        <v>314</v>
      </c>
      <c r="B3" s="120"/>
      <c r="C3" s="119"/>
      <c r="D3" s="121"/>
      <c r="E3" s="121"/>
      <c r="F3" s="121"/>
      <c r="G3" s="123"/>
      <c r="H3" s="123"/>
      <c r="I3" s="173"/>
      <c r="J3" s="174"/>
      <c r="K3" s="175">
        <f t="shared" si="0"/>
        <v>0</v>
      </c>
      <c r="L3" s="121"/>
      <c r="M3" s="121"/>
      <c r="N3" s="122"/>
      <c r="O3" s="122"/>
      <c r="P3" s="122"/>
      <c r="Q3" s="4"/>
      <c r="R3" s="21">
        <f t="shared" si="1"/>
        <v>2</v>
      </c>
      <c r="S3" s="21"/>
      <c r="T3" s="21"/>
      <c r="U3" s="21"/>
      <c r="V3" s="21"/>
      <c r="W3" s="21"/>
      <c r="X3" s="21"/>
      <c r="Y3" s="21"/>
      <c r="Z3" s="21"/>
    </row>
    <row r="4" spans="1:26" s="3" customFormat="1" x14ac:dyDescent="0.35">
      <c r="A4" s="218" t="s">
        <v>315</v>
      </c>
      <c r="B4" s="120"/>
      <c r="C4" s="119"/>
      <c r="D4" s="121"/>
      <c r="E4" s="121"/>
      <c r="F4" s="121"/>
      <c r="G4" s="123"/>
      <c r="H4" s="123"/>
      <c r="I4" s="173"/>
      <c r="J4" s="174"/>
      <c r="K4" s="175">
        <f t="shared" si="0"/>
        <v>0</v>
      </c>
      <c r="L4" s="121"/>
      <c r="M4" s="121"/>
      <c r="N4" s="122"/>
      <c r="O4" s="122"/>
      <c r="P4" s="122"/>
      <c r="Q4" s="4"/>
      <c r="R4" s="21">
        <f t="shared" si="1"/>
        <v>2</v>
      </c>
      <c r="S4" s="21"/>
      <c r="T4" s="21"/>
      <c r="U4" s="21"/>
      <c r="V4" s="21"/>
      <c r="W4" s="21"/>
      <c r="X4" s="21"/>
      <c r="Y4" s="21"/>
      <c r="Z4" s="21"/>
    </row>
    <row r="5" spans="1:26" s="3" customFormat="1" x14ac:dyDescent="0.35">
      <c r="A5" s="218" t="s">
        <v>316</v>
      </c>
      <c r="B5" s="120"/>
      <c r="C5" s="119"/>
      <c r="D5" s="121"/>
      <c r="E5" s="121"/>
      <c r="F5" s="121"/>
      <c r="G5" s="123"/>
      <c r="H5" s="123"/>
      <c r="I5" s="173"/>
      <c r="J5" s="174"/>
      <c r="K5" s="175">
        <f t="shared" si="0"/>
        <v>0</v>
      </c>
      <c r="L5" s="121"/>
      <c r="M5" s="121"/>
      <c r="N5" s="122"/>
      <c r="O5" s="122"/>
      <c r="P5" s="122"/>
      <c r="Q5" s="4"/>
      <c r="R5" s="21">
        <f t="shared" si="1"/>
        <v>2</v>
      </c>
      <c r="S5" s="21"/>
      <c r="T5" s="21"/>
      <c r="U5" s="21"/>
      <c r="V5" s="21"/>
      <c r="W5" s="21"/>
      <c r="X5" s="21"/>
      <c r="Y5" s="21"/>
      <c r="Z5" s="21"/>
    </row>
    <row r="6" spans="1:26" x14ac:dyDescent="0.35">
      <c r="A6" s="218" t="s">
        <v>317</v>
      </c>
      <c r="B6" s="120"/>
      <c r="C6" s="119"/>
      <c r="D6" s="121"/>
      <c r="E6" s="121"/>
      <c r="F6" s="121"/>
      <c r="G6" s="123"/>
      <c r="H6" s="123"/>
      <c r="I6" s="173"/>
      <c r="J6" s="174"/>
      <c r="K6" s="175">
        <f t="shared" si="0"/>
        <v>0</v>
      </c>
      <c r="L6" s="121"/>
      <c r="M6" s="121"/>
      <c r="N6" s="122"/>
      <c r="O6" s="122"/>
      <c r="P6" s="122"/>
      <c r="Q6" s="4"/>
      <c r="R6" s="21">
        <f t="shared" si="1"/>
        <v>2</v>
      </c>
    </row>
    <row r="7" spans="1:26" x14ac:dyDescent="0.35">
      <c r="A7" s="218" t="s">
        <v>318</v>
      </c>
      <c r="B7" s="120"/>
      <c r="C7" s="119"/>
      <c r="D7" s="121"/>
      <c r="E7" s="121"/>
      <c r="F7" s="121"/>
      <c r="G7" s="123"/>
      <c r="H7" s="123"/>
      <c r="I7" s="173"/>
      <c r="J7" s="174"/>
      <c r="K7" s="175">
        <f t="shared" si="0"/>
        <v>0</v>
      </c>
      <c r="L7" s="121"/>
      <c r="M7" s="121"/>
      <c r="N7" s="122"/>
      <c r="O7" s="122"/>
      <c r="P7" s="122"/>
      <c r="Q7" s="4"/>
      <c r="R7" s="21">
        <f t="shared" si="1"/>
        <v>2</v>
      </c>
    </row>
    <row r="8" spans="1:26" x14ac:dyDescent="0.35">
      <c r="A8" s="218" t="s">
        <v>319</v>
      </c>
      <c r="B8" s="120"/>
      <c r="C8" s="119"/>
      <c r="D8" s="121"/>
      <c r="E8" s="121"/>
      <c r="F8" s="121"/>
      <c r="G8" s="123"/>
      <c r="H8" s="123"/>
      <c r="I8" s="173"/>
      <c r="J8" s="174"/>
      <c r="K8" s="175">
        <f t="shared" si="0"/>
        <v>0</v>
      </c>
      <c r="L8" s="121"/>
      <c r="M8" s="121"/>
      <c r="N8" s="122"/>
      <c r="O8" s="122"/>
      <c r="P8" s="122"/>
      <c r="Q8" s="4"/>
      <c r="R8" s="21">
        <f t="shared" si="1"/>
        <v>2</v>
      </c>
    </row>
    <row r="9" spans="1:26" x14ac:dyDescent="0.35">
      <c r="A9" s="218" t="s">
        <v>320</v>
      </c>
      <c r="B9" s="125"/>
      <c r="C9" s="126"/>
      <c r="D9" s="127"/>
      <c r="E9" s="127"/>
      <c r="F9" s="127"/>
      <c r="G9" s="129"/>
      <c r="H9" s="129"/>
      <c r="I9" s="173"/>
      <c r="J9" s="174"/>
      <c r="K9" s="175">
        <f t="shared" si="0"/>
        <v>0</v>
      </c>
      <c r="L9" s="127"/>
      <c r="M9" s="127"/>
      <c r="N9" s="128"/>
      <c r="O9" s="128"/>
      <c r="P9" s="128"/>
      <c r="Q9" s="4"/>
      <c r="R9" s="21">
        <f t="shared" si="1"/>
        <v>2</v>
      </c>
    </row>
    <row r="10" spans="1:26" x14ac:dyDescent="0.35">
      <c r="A10" s="218" t="s">
        <v>321</v>
      </c>
      <c r="B10" s="120"/>
      <c r="C10" s="119"/>
      <c r="D10" s="7"/>
      <c r="E10" s="7"/>
      <c r="F10" s="7"/>
      <c r="G10" s="8"/>
      <c r="H10" s="8"/>
      <c r="I10" s="173"/>
      <c r="J10" s="174"/>
      <c r="K10" s="175">
        <f t="shared" si="0"/>
        <v>0</v>
      </c>
      <c r="L10" s="7"/>
      <c r="M10" s="7"/>
      <c r="N10" s="9"/>
      <c r="O10" s="9"/>
      <c r="P10" s="9"/>
      <c r="Q10" s="4"/>
      <c r="R10" s="21">
        <f t="shared" si="1"/>
        <v>2</v>
      </c>
    </row>
    <row r="11" spans="1:26" x14ac:dyDescent="0.35">
      <c r="A11" s="218" t="s">
        <v>322</v>
      </c>
      <c r="B11" s="125"/>
      <c r="C11" s="6"/>
      <c r="D11" s="7"/>
      <c r="E11" s="7"/>
      <c r="F11" s="7"/>
      <c r="G11" s="8"/>
      <c r="H11" s="8"/>
      <c r="I11" s="173"/>
      <c r="J11" s="174"/>
      <c r="K11" s="175">
        <f t="shared" si="0"/>
        <v>0</v>
      </c>
      <c r="L11" s="7"/>
      <c r="M11" s="7"/>
      <c r="N11" s="9"/>
      <c r="O11" s="9"/>
      <c r="P11" s="9"/>
      <c r="Q11" s="4"/>
      <c r="R11" s="21">
        <f t="shared" si="1"/>
        <v>2</v>
      </c>
    </row>
    <row r="12" spans="1:26" x14ac:dyDescent="0.35">
      <c r="A12" s="161"/>
      <c r="B12" s="165"/>
      <c r="C12" s="165"/>
      <c r="D12" s="7"/>
      <c r="E12" s="7"/>
      <c r="F12" s="7"/>
      <c r="G12" s="8"/>
      <c r="H12" s="8"/>
      <c r="I12" s="173"/>
      <c r="J12" s="174"/>
      <c r="K12" s="175">
        <f t="shared" si="0"/>
        <v>0</v>
      </c>
      <c r="L12" s="7"/>
      <c r="M12" s="7"/>
      <c r="N12" s="9"/>
      <c r="O12" s="9"/>
      <c r="P12" s="9"/>
      <c r="Q12" s="4"/>
      <c r="R12" s="21">
        <f t="shared" si="1"/>
        <v>1</v>
      </c>
    </row>
    <row r="13" spans="1:26" x14ac:dyDescent="0.35">
      <c r="A13" s="161"/>
      <c r="B13" s="27"/>
      <c r="C13" s="6"/>
      <c r="D13" s="7"/>
      <c r="E13" s="7"/>
      <c r="F13" s="7"/>
      <c r="G13" s="8"/>
      <c r="H13" s="8"/>
      <c r="I13" s="173"/>
      <c r="J13" s="174"/>
      <c r="K13" s="175">
        <f t="shared" si="0"/>
        <v>0</v>
      </c>
      <c r="L13" s="7"/>
      <c r="M13" s="7"/>
      <c r="N13" s="9"/>
      <c r="O13" s="9"/>
      <c r="P13" s="9"/>
      <c r="Q13" s="4"/>
      <c r="R13" s="21">
        <f t="shared" si="1"/>
        <v>1</v>
      </c>
    </row>
    <row r="14" spans="1:26" x14ac:dyDescent="0.35">
      <c r="A14" s="161"/>
      <c r="B14" s="27"/>
      <c r="C14" s="6"/>
      <c r="D14" s="7"/>
      <c r="E14" s="7"/>
      <c r="F14" s="7"/>
      <c r="G14" s="8"/>
      <c r="H14" s="8"/>
      <c r="I14" s="173"/>
      <c r="J14" s="174"/>
      <c r="K14" s="175">
        <f t="shared" si="0"/>
        <v>0</v>
      </c>
      <c r="L14" s="7"/>
      <c r="M14" s="7"/>
      <c r="N14" s="9"/>
      <c r="O14" s="9"/>
      <c r="P14" s="9"/>
      <c r="Q14" s="4"/>
      <c r="R14" s="21">
        <f t="shared" si="1"/>
        <v>1</v>
      </c>
    </row>
    <row r="15" spans="1:26" x14ac:dyDescent="0.35">
      <c r="A15" s="161"/>
      <c r="B15" s="27"/>
      <c r="C15" s="6"/>
      <c r="D15" s="7"/>
      <c r="E15" s="7"/>
      <c r="F15" s="7"/>
      <c r="G15" s="8"/>
      <c r="H15" s="8"/>
      <c r="I15" s="173"/>
      <c r="J15" s="174"/>
      <c r="K15" s="175">
        <f t="shared" si="0"/>
        <v>0</v>
      </c>
      <c r="L15" s="7"/>
      <c r="M15" s="7"/>
      <c r="N15" s="9"/>
      <c r="O15" s="9"/>
      <c r="P15" s="9"/>
      <c r="Q15" s="4"/>
      <c r="R15" s="21">
        <f t="shared" si="1"/>
        <v>1</v>
      </c>
    </row>
    <row r="16" spans="1:26" x14ac:dyDescent="0.35">
      <c r="A16" s="161"/>
      <c r="B16" s="27"/>
      <c r="C16" s="6"/>
      <c r="D16" s="7"/>
      <c r="E16" s="7"/>
      <c r="F16" s="7"/>
      <c r="G16" s="8"/>
      <c r="H16" s="8"/>
      <c r="I16" s="173"/>
      <c r="J16" s="174"/>
      <c r="K16" s="175">
        <f t="shared" si="0"/>
        <v>0</v>
      </c>
      <c r="L16" s="7"/>
      <c r="M16" s="7"/>
      <c r="N16" s="9"/>
      <c r="O16" s="9"/>
      <c r="P16" s="9"/>
      <c r="Q16" s="4"/>
      <c r="R16" s="21">
        <f t="shared" si="1"/>
        <v>1</v>
      </c>
    </row>
    <row r="17" spans="1:18" x14ac:dyDescent="0.35">
      <c r="A17" s="161"/>
      <c r="B17" s="6"/>
      <c r="C17" s="27"/>
      <c r="D17" s="6"/>
      <c r="E17" s="7"/>
      <c r="F17" s="7"/>
      <c r="G17" s="8"/>
      <c r="H17" s="123"/>
      <c r="I17" s="173"/>
      <c r="J17" s="174"/>
      <c r="K17" s="175">
        <f t="shared" si="0"/>
        <v>0</v>
      </c>
      <c r="L17" s="7"/>
      <c r="M17" s="7"/>
      <c r="N17" s="9"/>
      <c r="O17" s="9"/>
      <c r="P17" s="9"/>
      <c r="Q17" s="4"/>
      <c r="R17" s="21">
        <f>COUNTA(B17:P17)</f>
        <v>1</v>
      </c>
    </row>
    <row r="18" spans="1:18" x14ac:dyDescent="0.35">
      <c r="A18" s="161"/>
      <c r="B18" s="27"/>
      <c r="C18" s="6"/>
      <c r="D18" s="7"/>
      <c r="E18" s="7"/>
      <c r="F18" s="7"/>
      <c r="G18" s="8"/>
      <c r="H18" s="8"/>
      <c r="I18" s="173"/>
      <c r="J18" s="174"/>
      <c r="K18" s="175">
        <f t="shared" si="0"/>
        <v>0</v>
      </c>
      <c r="L18" s="7"/>
      <c r="M18" s="7"/>
      <c r="N18" s="9"/>
      <c r="O18" s="9"/>
      <c r="P18" s="9"/>
      <c r="Q18" s="4"/>
      <c r="R18" s="21">
        <f>COUNTA(B18:P18)</f>
        <v>1</v>
      </c>
    </row>
    <row r="19" spans="1:18" x14ac:dyDescent="0.35">
      <c r="A19" s="161"/>
      <c r="B19" s="27"/>
      <c r="C19" s="6"/>
      <c r="D19" s="7"/>
      <c r="E19" s="7"/>
      <c r="F19" s="7"/>
      <c r="G19" s="8"/>
      <c r="H19" s="8"/>
      <c r="I19" s="173"/>
      <c r="J19" s="174"/>
      <c r="K19" s="175">
        <f t="shared" si="0"/>
        <v>0</v>
      </c>
      <c r="L19" s="7"/>
      <c r="M19" s="7"/>
      <c r="N19" s="9"/>
      <c r="O19" s="9"/>
      <c r="P19" s="9"/>
      <c r="Q19" s="4"/>
      <c r="R19" s="21">
        <f t="shared" si="1"/>
        <v>1</v>
      </c>
    </row>
    <row r="20" spans="1:18" x14ac:dyDescent="0.35">
      <c r="A20" s="161"/>
      <c r="B20" s="27"/>
      <c r="C20" s="6"/>
      <c r="D20" s="7"/>
      <c r="E20" s="7"/>
      <c r="F20" s="7"/>
      <c r="G20" s="8"/>
      <c r="H20" s="8"/>
      <c r="I20" s="173"/>
      <c r="J20" s="174"/>
      <c r="K20" s="175">
        <f t="shared" si="0"/>
        <v>0</v>
      </c>
      <c r="L20" s="7"/>
      <c r="M20" s="7"/>
      <c r="N20" s="9"/>
      <c r="O20" s="9"/>
      <c r="P20" s="9"/>
      <c r="Q20" s="4"/>
      <c r="R20" s="21">
        <f t="shared" si="1"/>
        <v>1</v>
      </c>
    </row>
    <row r="21" spans="1:18" x14ac:dyDescent="0.35">
      <c r="A21" s="161"/>
      <c r="B21" s="27"/>
      <c r="C21" s="6"/>
      <c r="D21" s="7"/>
      <c r="E21" s="7"/>
      <c r="F21" s="7"/>
      <c r="G21" s="8"/>
      <c r="H21" s="8"/>
      <c r="I21" s="173"/>
      <c r="J21" s="174"/>
      <c r="K21" s="175">
        <f t="shared" si="0"/>
        <v>0</v>
      </c>
      <c r="L21" s="7"/>
      <c r="M21" s="7"/>
      <c r="N21" s="9"/>
      <c r="O21" s="9"/>
      <c r="P21" s="9"/>
      <c r="Q21" s="4"/>
      <c r="R21" s="21">
        <f t="shared" si="1"/>
        <v>1</v>
      </c>
    </row>
    <row r="22" spans="1:18" x14ac:dyDescent="0.35">
      <c r="A22" s="161"/>
      <c r="B22" s="27"/>
      <c r="C22" s="6"/>
      <c r="D22" s="7"/>
      <c r="E22" s="7"/>
      <c r="F22" s="7"/>
      <c r="G22" s="8"/>
      <c r="H22" s="8"/>
      <c r="I22" s="173"/>
      <c r="J22" s="174"/>
      <c r="K22" s="175">
        <f t="shared" si="0"/>
        <v>0</v>
      </c>
      <c r="L22" s="7"/>
      <c r="M22" s="7"/>
      <c r="N22" s="9"/>
      <c r="O22" s="9"/>
      <c r="P22" s="9"/>
      <c r="Q22" s="4"/>
      <c r="R22" s="21">
        <f t="shared" si="1"/>
        <v>1</v>
      </c>
    </row>
    <row r="23" spans="1:18" x14ac:dyDescent="0.35">
      <c r="A23" s="161"/>
      <c r="B23" s="27"/>
      <c r="C23" s="6"/>
      <c r="D23" s="7"/>
      <c r="E23" s="7"/>
      <c r="F23" s="7"/>
      <c r="G23" s="8"/>
      <c r="H23" s="8"/>
      <c r="I23" s="173"/>
      <c r="J23" s="174"/>
      <c r="K23" s="175">
        <f t="shared" si="0"/>
        <v>0</v>
      </c>
      <c r="L23" s="7"/>
      <c r="M23" s="7"/>
      <c r="N23" s="9"/>
      <c r="O23" s="9"/>
      <c r="P23" s="9"/>
      <c r="Q23" s="4"/>
      <c r="R23" s="21">
        <f t="shared" si="1"/>
        <v>1</v>
      </c>
    </row>
    <row r="24" spans="1:18" x14ac:dyDescent="0.35">
      <c r="A24" s="161"/>
      <c r="B24" s="27"/>
      <c r="C24" s="6"/>
      <c r="D24" s="7"/>
      <c r="E24" s="7"/>
      <c r="F24" s="7"/>
      <c r="G24" s="8"/>
      <c r="H24" s="8"/>
      <c r="I24" s="173"/>
      <c r="J24" s="174"/>
      <c r="K24" s="175">
        <f t="shared" si="0"/>
        <v>0</v>
      </c>
      <c r="L24" s="7"/>
      <c r="M24" s="7"/>
      <c r="N24" s="9"/>
      <c r="O24" s="9"/>
      <c r="P24" s="9"/>
      <c r="Q24" s="4"/>
      <c r="R24" s="21">
        <f t="shared" si="1"/>
        <v>1</v>
      </c>
    </row>
    <row r="25" spans="1:18" x14ac:dyDescent="0.35">
      <c r="A25" s="161"/>
      <c r="B25" s="27"/>
      <c r="C25" s="6"/>
      <c r="D25" s="7"/>
      <c r="E25" s="7"/>
      <c r="F25" s="7"/>
      <c r="G25" s="8"/>
      <c r="H25" s="8"/>
      <c r="I25" s="173"/>
      <c r="J25" s="174"/>
      <c r="K25" s="175">
        <f t="shared" si="0"/>
        <v>0</v>
      </c>
      <c r="L25" s="7"/>
      <c r="M25" s="7"/>
      <c r="N25" s="9"/>
      <c r="O25" s="9"/>
      <c r="P25" s="9"/>
      <c r="Q25" s="4"/>
      <c r="R25" s="21">
        <f t="shared" si="1"/>
        <v>1</v>
      </c>
    </row>
    <row r="26" spans="1:18" x14ac:dyDescent="0.35">
      <c r="A26" s="161"/>
      <c r="B26" s="27"/>
      <c r="C26" s="6"/>
      <c r="D26" s="7"/>
      <c r="E26" s="7"/>
      <c r="F26" s="7"/>
      <c r="G26" s="8"/>
      <c r="H26" s="8"/>
      <c r="I26" s="173"/>
      <c r="J26" s="174"/>
      <c r="K26" s="175">
        <f t="shared" si="0"/>
        <v>0</v>
      </c>
      <c r="L26" s="7"/>
      <c r="M26" s="7"/>
      <c r="N26" s="9"/>
      <c r="O26" s="9"/>
      <c r="P26" s="9"/>
      <c r="Q26" s="4"/>
      <c r="R26" s="21">
        <f t="shared" si="1"/>
        <v>1</v>
      </c>
    </row>
    <row r="27" spans="1:18" x14ac:dyDescent="0.35">
      <c r="A27" s="161"/>
      <c r="B27" s="27"/>
      <c r="C27" s="6"/>
      <c r="D27" s="7"/>
      <c r="E27" s="7"/>
      <c r="F27" s="7"/>
      <c r="G27" s="8"/>
      <c r="H27" s="8"/>
      <c r="I27" s="173"/>
      <c r="J27" s="174"/>
      <c r="K27" s="175">
        <f t="shared" si="0"/>
        <v>0</v>
      </c>
      <c r="L27" s="7"/>
      <c r="M27" s="7"/>
      <c r="N27" s="9"/>
      <c r="O27" s="9"/>
      <c r="P27" s="9"/>
      <c r="Q27" s="4"/>
      <c r="R27" s="21">
        <f t="shared" si="1"/>
        <v>1</v>
      </c>
    </row>
    <row r="28" spans="1:18" x14ac:dyDescent="0.35">
      <c r="A28" s="161"/>
      <c r="B28" s="27"/>
      <c r="C28" s="6"/>
      <c r="D28" s="7"/>
      <c r="E28" s="7"/>
      <c r="F28" s="7"/>
      <c r="G28" s="8"/>
      <c r="H28" s="8"/>
      <c r="I28" s="173"/>
      <c r="J28" s="174"/>
      <c r="K28" s="175">
        <f t="shared" si="0"/>
        <v>0</v>
      </c>
      <c r="L28" s="7"/>
      <c r="M28" s="7"/>
      <c r="N28" s="9"/>
      <c r="O28" s="9"/>
      <c r="P28" s="9"/>
      <c r="Q28" s="4"/>
      <c r="R28" s="21">
        <f t="shared" si="1"/>
        <v>1</v>
      </c>
    </row>
    <row r="29" spans="1:18" x14ac:dyDescent="0.35">
      <c r="A29" s="161"/>
      <c r="B29" s="27"/>
      <c r="C29" s="6"/>
      <c r="D29" s="7"/>
      <c r="E29" s="7"/>
      <c r="F29" s="7"/>
      <c r="G29" s="8"/>
      <c r="H29" s="8"/>
      <c r="I29" s="173"/>
      <c r="J29" s="174"/>
      <c r="K29" s="175">
        <f t="shared" si="0"/>
        <v>0</v>
      </c>
      <c r="L29" s="7"/>
      <c r="M29" s="7"/>
      <c r="N29" s="9"/>
      <c r="O29" s="9"/>
      <c r="P29" s="9"/>
      <c r="Q29" s="4"/>
      <c r="R29" s="21">
        <f t="shared" si="1"/>
        <v>1</v>
      </c>
    </row>
    <row r="30" spans="1:18" x14ac:dyDescent="0.35">
      <c r="A30" s="161"/>
      <c r="B30" s="27"/>
      <c r="C30" s="6"/>
      <c r="D30" s="7"/>
      <c r="E30" s="7"/>
      <c r="F30" s="7"/>
      <c r="G30" s="8"/>
      <c r="H30" s="8"/>
      <c r="I30" s="173"/>
      <c r="J30" s="174"/>
      <c r="K30" s="175">
        <f t="shared" si="0"/>
        <v>0</v>
      </c>
      <c r="L30" s="7"/>
      <c r="M30" s="7"/>
      <c r="N30" s="9"/>
      <c r="O30" s="9"/>
      <c r="P30" s="9"/>
      <c r="Q30" s="4"/>
      <c r="R30" s="21">
        <f t="shared" si="1"/>
        <v>1</v>
      </c>
    </row>
    <row r="31" spans="1:18" x14ac:dyDescent="0.35">
      <c r="A31" s="161"/>
      <c r="B31" s="27"/>
      <c r="C31" s="6"/>
      <c r="D31" s="7"/>
      <c r="E31" s="7"/>
      <c r="F31" s="7"/>
      <c r="G31" s="8"/>
      <c r="H31" s="8"/>
      <c r="I31" s="173"/>
      <c r="J31" s="174"/>
      <c r="K31" s="175">
        <f t="shared" si="0"/>
        <v>0</v>
      </c>
      <c r="L31" s="7"/>
      <c r="M31" s="7"/>
      <c r="N31" s="9"/>
      <c r="O31" s="9"/>
      <c r="P31" s="9"/>
      <c r="Q31" s="4"/>
      <c r="R31" s="21">
        <f t="shared" si="1"/>
        <v>1</v>
      </c>
    </row>
    <row r="32" spans="1:18" x14ac:dyDescent="0.35">
      <c r="A32" s="161"/>
      <c r="B32" s="27"/>
      <c r="C32" s="6"/>
      <c r="D32" s="7"/>
      <c r="E32" s="7"/>
      <c r="F32" s="7"/>
      <c r="G32" s="8"/>
      <c r="H32" s="8"/>
      <c r="I32" s="173"/>
      <c r="J32" s="174"/>
      <c r="K32" s="175">
        <f t="shared" si="0"/>
        <v>0</v>
      </c>
      <c r="L32" s="7"/>
      <c r="M32" s="7"/>
      <c r="N32" s="9"/>
      <c r="O32" s="9"/>
      <c r="P32" s="9"/>
      <c r="Q32" s="4"/>
      <c r="R32" s="21">
        <f t="shared" si="1"/>
        <v>1</v>
      </c>
    </row>
    <row r="33" spans="1:18" x14ac:dyDescent="0.35">
      <c r="A33" s="161"/>
      <c r="B33" s="27"/>
      <c r="C33" s="6"/>
      <c r="D33" s="7"/>
      <c r="E33" s="7"/>
      <c r="F33" s="7"/>
      <c r="G33" s="8"/>
      <c r="H33" s="8"/>
      <c r="I33" s="173"/>
      <c r="J33" s="174"/>
      <c r="K33" s="175">
        <f t="shared" si="0"/>
        <v>0</v>
      </c>
      <c r="L33" s="7"/>
      <c r="M33" s="7"/>
      <c r="N33" s="9"/>
      <c r="O33" s="9"/>
      <c r="P33" s="9"/>
      <c r="Q33" s="4"/>
      <c r="R33" s="21">
        <f t="shared" si="1"/>
        <v>1</v>
      </c>
    </row>
    <row r="34" spans="1:18" x14ac:dyDescent="0.35">
      <c r="A34" s="161"/>
      <c r="B34" s="27"/>
      <c r="C34" s="6"/>
      <c r="D34" s="7"/>
      <c r="E34" s="7"/>
      <c r="F34" s="7"/>
      <c r="G34" s="8"/>
      <c r="H34" s="8"/>
      <c r="I34" s="173"/>
      <c r="J34" s="174"/>
      <c r="K34" s="175">
        <f t="shared" si="0"/>
        <v>0</v>
      </c>
      <c r="L34" s="7"/>
      <c r="M34" s="7"/>
      <c r="N34" s="9"/>
      <c r="O34" s="9"/>
      <c r="P34" s="9"/>
      <c r="Q34" s="4"/>
      <c r="R34" s="21">
        <f t="shared" ref="R34:R65" si="2">COUNTA(A34:P34)</f>
        <v>1</v>
      </c>
    </row>
    <row r="35" spans="1:18" x14ac:dyDescent="0.35">
      <c r="A35" s="161"/>
      <c r="B35" s="27"/>
      <c r="C35" s="6"/>
      <c r="D35" s="7"/>
      <c r="E35" s="7"/>
      <c r="F35" s="7"/>
      <c r="G35" s="8"/>
      <c r="H35" s="8"/>
      <c r="I35" s="173"/>
      <c r="J35" s="174"/>
      <c r="K35" s="175">
        <f t="shared" si="0"/>
        <v>0</v>
      </c>
      <c r="L35" s="7"/>
      <c r="M35" s="7"/>
      <c r="N35" s="9"/>
      <c r="O35" s="9"/>
      <c r="P35" s="9"/>
      <c r="Q35" s="4"/>
      <c r="R35" s="21">
        <f t="shared" si="2"/>
        <v>1</v>
      </c>
    </row>
    <row r="36" spans="1:18" x14ac:dyDescent="0.35">
      <c r="A36" s="161"/>
      <c r="B36" s="27"/>
      <c r="C36" s="6"/>
      <c r="D36" s="7"/>
      <c r="E36" s="7"/>
      <c r="F36" s="7"/>
      <c r="G36" s="8"/>
      <c r="H36" s="8"/>
      <c r="I36" s="173"/>
      <c r="J36" s="174"/>
      <c r="K36" s="175">
        <f t="shared" si="0"/>
        <v>0</v>
      </c>
      <c r="L36" s="7"/>
      <c r="M36" s="7"/>
      <c r="N36" s="9"/>
      <c r="O36" s="9"/>
      <c r="P36" s="9"/>
      <c r="Q36" s="4"/>
      <c r="R36" s="21">
        <f t="shared" si="2"/>
        <v>1</v>
      </c>
    </row>
    <row r="37" spans="1:18" x14ac:dyDescent="0.35">
      <c r="A37" s="161"/>
      <c r="B37" s="27"/>
      <c r="C37" s="6"/>
      <c r="D37" s="7"/>
      <c r="E37" s="7"/>
      <c r="F37" s="7"/>
      <c r="G37" s="8"/>
      <c r="H37" s="8"/>
      <c r="I37" s="173"/>
      <c r="J37" s="174"/>
      <c r="K37" s="175">
        <f t="shared" si="0"/>
        <v>0</v>
      </c>
      <c r="L37" s="7"/>
      <c r="M37" s="7"/>
      <c r="N37" s="9"/>
      <c r="O37" s="9"/>
      <c r="P37" s="9"/>
      <c r="Q37" s="4"/>
      <c r="R37" s="21">
        <f t="shared" si="2"/>
        <v>1</v>
      </c>
    </row>
    <row r="38" spans="1:18" x14ac:dyDescent="0.35">
      <c r="A38" s="161"/>
      <c r="B38" s="27"/>
      <c r="C38" s="6"/>
      <c r="D38" s="7"/>
      <c r="E38" s="7"/>
      <c r="F38" s="7"/>
      <c r="G38" s="8"/>
      <c r="H38" s="8"/>
      <c r="I38" s="173"/>
      <c r="J38" s="174"/>
      <c r="K38" s="175">
        <f t="shared" si="0"/>
        <v>0</v>
      </c>
      <c r="L38" s="7"/>
      <c r="M38" s="7"/>
      <c r="N38" s="9"/>
      <c r="O38" s="9"/>
      <c r="P38" s="9"/>
      <c r="Q38" s="4"/>
      <c r="R38" s="21">
        <f t="shared" si="2"/>
        <v>1</v>
      </c>
    </row>
    <row r="39" spans="1:18" x14ac:dyDescent="0.35">
      <c r="A39" s="161"/>
      <c r="B39" s="27"/>
      <c r="C39" s="6"/>
      <c r="D39" s="7"/>
      <c r="E39" s="7"/>
      <c r="F39" s="7"/>
      <c r="G39" s="8"/>
      <c r="H39" s="8"/>
      <c r="I39" s="173"/>
      <c r="J39" s="174"/>
      <c r="K39" s="175">
        <f t="shared" si="0"/>
        <v>0</v>
      </c>
      <c r="L39" s="7"/>
      <c r="M39" s="7"/>
      <c r="N39" s="9"/>
      <c r="O39" s="9"/>
      <c r="P39" s="9"/>
      <c r="Q39" s="4"/>
      <c r="R39" s="21">
        <f t="shared" si="2"/>
        <v>1</v>
      </c>
    </row>
    <row r="40" spans="1:18" x14ac:dyDescent="0.35">
      <c r="A40" s="161"/>
      <c r="B40" s="27"/>
      <c r="C40" s="6"/>
      <c r="D40" s="7"/>
      <c r="E40" s="7"/>
      <c r="F40" s="7"/>
      <c r="G40" s="8"/>
      <c r="H40" s="8"/>
      <c r="I40" s="173"/>
      <c r="J40" s="174"/>
      <c r="K40" s="175">
        <f t="shared" si="0"/>
        <v>0</v>
      </c>
      <c r="L40" s="7"/>
      <c r="M40" s="7"/>
      <c r="N40" s="9"/>
      <c r="O40" s="9"/>
      <c r="P40" s="9"/>
      <c r="Q40" s="4"/>
      <c r="R40" s="21">
        <f t="shared" si="2"/>
        <v>1</v>
      </c>
    </row>
    <row r="41" spans="1:18" x14ac:dyDescent="0.35">
      <c r="A41" s="161"/>
      <c r="B41" s="27"/>
      <c r="C41" s="6"/>
      <c r="D41" s="7"/>
      <c r="E41" s="7"/>
      <c r="F41" s="7"/>
      <c r="G41" s="8"/>
      <c r="H41" s="8"/>
      <c r="I41" s="173"/>
      <c r="J41" s="174"/>
      <c r="K41" s="175">
        <f t="shared" si="0"/>
        <v>0</v>
      </c>
      <c r="L41" s="7"/>
      <c r="M41" s="7"/>
      <c r="N41" s="9"/>
      <c r="O41" s="9"/>
      <c r="P41" s="9"/>
      <c r="Q41" s="4"/>
      <c r="R41" s="21">
        <f t="shared" si="2"/>
        <v>1</v>
      </c>
    </row>
    <row r="42" spans="1:18" x14ac:dyDescent="0.35">
      <c r="A42" s="161"/>
      <c r="B42" s="27"/>
      <c r="C42" s="6"/>
      <c r="D42" s="7"/>
      <c r="E42" s="7"/>
      <c r="F42" s="7"/>
      <c r="G42" s="8"/>
      <c r="H42" s="8"/>
      <c r="I42" s="173"/>
      <c r="J42" s="174"/>
      <c r="K42" s="175">
        <f t="shared" si="0"/>
        <v>0</v>
      </c>
      <c r="L42" s="7"/>
      <c r="M42" s="7"/>
      <c r="N42" s="9"/>
      <c r="O42" s="9"/>
      <c r="P42" s="9"/>
      <c r="Q42" s="4"/>
      <c r="R42" s="21">
        <f t="shared" si="2"/>
        <v>1</v>
      </c>
    </row>
    <row r="43" spans="1:18" x14ac:dyDescent="0.35">
      <c r="A43" s="161"/>
      <c r="B43" s="27"/>
      <c r="C43" s="6"/>
      <c r="D43" s="7"/>
      <c r="E43" s="7"/>
      <c r="F43" s="7"/>
      <c r="G43" s="8"/>
      <c r="H43" s="8"/>
      <c r="I43" s="173"/>
      <c r="J43" s="174"/>
      <c r="K43" s="175">
        <f t="shared" si="0"/>
        <v>0</v>
      </c>
      <c r="L43" s="7"/>
      <c r="M43" s="7"/>
      <c r="N43" s="9"/>
      <c r="O43" s="9"/>
      <c r="P43" s="9"/>
      <c r="Q43" s="4"/>
      <c r="R43" s="21">
        <f t="shared" si="2"/>
        <v>1</v>
      </c>
    </row>
    <row r="44" spans="1:18" x14ac:dyDescent="0.35">
      <c r="A44" s="161"/>
      <c r="B44" s="27"/>
      <c r="C44" s="6"/>
      <c r="D44" s="7"/>
      <c r="E44" s="7"/>
      <c r="F44" s="7"/>
      <c r="G44" s="8"/>
      <c r="H44" s="8"/>
      <c r="I44" s="173"/>
      <c r="J44" s="174"/>
      <c r="K44" s="175">
        <f t="shared" si="0"/>
        <v>0</v>
      </c>
      <c r="L44" s="7"/>
      <c r="M44" s="7"/>
      <c r="N44" s="9"/>
      <c r="O44" s="9"/>
      <c r="P44" s="9"/>
      <c r="Q44" s="4"/>
      <c r="R44" s="21">
        <f t="shared" si="2"/>
        <v>1</v>
      </c>
    </row>
    <row r="45" spans="1:18" x14ac:dyDescent="0.35">
      <c r="A45" s="161"/>
      <c r="B45" s="27"/>
      <c r="C45" s="6"/>
      <c r="D45" s="7"/>
      <c r="E45" s="7"/>
      <c r="F45" s="7"/>
      <c r="G45" s="8"/>
      <c r="H45" s="8"/>
      <c r="I45" s="173"/>
      <c r="J45" s="174"/>
      <c r="K45" s="175">
        <f t="shared" si="0"/>
        <v>0</v>
      </c>
      <c r="L45" s="7"/>
      <c r="M45" s="7"/>
      <c r="N45" s="9"/>
      <c r="O45" s="9"/>
      <c r="P45" s="9"/>
      <c r="Q45" s="4"/>
      <c r="R45" s="21">
        <f t="shared" si="2"/>
        <v>1</v>
      </c>
    </row>
    <row r="46" spans="1:18" x14ac:dyDescent="0.35">
      <c r="A46" s="161"/>
      <c r="B46" s="27"/>
      <c r="C46" s="6"/>
      <c r="D46" s="7"/>
      <c r="E46" s="7"/>
      <c r="F46" s="7"/>
      <c r="G46" s="8"/>
      <c r="H46" s="8"/>
      <c r="I46" s="173"/>
      <c r="J46" s="174"/>
      <c r="K46" s="175">
        <f t="shared" si="0"/>
        <v>0</v>
      </c>
      <c r="L46" s="7"/>
      <c r="M46" s="7"/>
      <c r="N46" s="9"/>
      <c r="O46" s="9"/>
      <c r="P46" s="9"/>
      <c r="Q46" s="4"/>
      <c r="R46" s="21">
        <f t="shared" si="2"/>
        <v>1</v>
      </c>
    </row>
    <row r="47" spans="1:18" x14ac:dyDescent="0.35">
      <c r="A47" s="161"/>
      <c r="B47" s="27"/>
      <c r="C47" s="6"/>
      <c r="D47" s="7"/>
      <c r="E47" s="7"/>
      <c r="F47" s="7"/>
      <c r="G47" s="8"/>
      <c r="H47" s="8"/>
      <c r="I47" s="173"/>
      <c r="J47" s="174"/>
      <c r="K47" s="175">
        <f t="shared" si="0"/>
        <v>0</v>
      </c>
      <c r="L47" s="7"/>
      <c r="M47" s="7"/>
      <c r="N47" s="9"/>
      <c r="O47" s="9"/>
      <c r="P47" s="9"/>
      <c r="Q47" s="4"/>
      <c r="R47" s="21">
        <f t="shared" si="2"/>
        <v>1</v>
      </c>
    </row>
    <row r="48" spans="1:18" x14ac:dyDescent="0.35">
      <c r="A48" s="161"/>
      <c r="B48" s="27"/>
      <c r="C48" s="6"/>
      <c r="D48" s="7"/>
      <c r="E48" s="7"/>
      <c r="F48" s="7"/>
      <c r="G48" s="8"/>
      <c r="H48" s="8"/>
      <c r="I48" s="173"/>
      <c r="J48" s="174"/>
      <c r="K48" s="175">
        <f t="shared" si="0"/>
        <v>0</v>
      </c>
      <c r="L48" s="7"/>
      <c r="M48" s="7"/>
      <c r="N48" s="9"/>
      <c r="O48" s="9"/>
      <c r="P48" s="9"/>
      <c r="Q48" s="4"/>
      <c r="R48" s="21">
        <f t="shared" si="2"/>
        <v>1</v>
      </c>
    </row>
    <row r="49" spans="1:18" x14ac:dyDescent="0.35">
      <c r="A49" s="161"/>
      <c r="B49" s="27"/>
      <c r="C49" s="6"/>
      <c r="D49" s="7"/>
      <c r="E49" s="7"/>
      <c r="F49" s="7"/>
      <c r="G49" s="8"/>
      <c r="H49" s="8"/>
      <c r="I49" s="173"/>
      <c r="J49" s="174"/>
      <c r="K49" s="175">
        <f t="shared" si="0"/>
        <v>0</v>
      </c>
      <c r="L49" s="7"/>
      <c r="M49" s="7"/>
      <c r="N49" s="9"/>
      <c r="O49" s="9"/>
      <c r="P49" s="9"/>
      <c r="Q49" s="4"/>
      <c r="R49" s="21">
        <f t="shared" si="2"/>
        <v>1</v>
      </c>
    </row>
    <row r="50" spans="1:18" x14ac:dyDescent="0.35">
      <c r="A50" s="161"/>
      <c r="B50" s="27"/>
      <c r="C50" s="6"/>
      <c r="D50" s="7"/>
      <c r="E50" s="7"/>
      <c r="F50" s="7"/>
      <c r="G50" s="8"/>
      <c r="H50" s="8"/>
      <c r="I50" s="173"/>
      <c r="J50" s="174"/>
      <c r="K50" s="175">
        <f t="shared" si="0"/>
        <v>0</v>
      </c>
      <c r="L50" s="7"/>
      <c r="M50" s="7"/>
      <c r="N50" s="9"/>
      <c r="O50" s="9"/>
      <c r="P50" s="9"/>
      <c r="Q50" s="4"/>
      <c r="R50" s="21">
        <f t="shared" si="2"/>
        <v>1</v>
      </c>
    </row>
    <row r="51" spans="1:18" x14ac:dyDescent="0.35">
      <c r="A51" s="161"/>
      <c r="B51" s="27"/>
      <c r="C51" s="6"/>
      <c r="D51" s="7"/>
      <c r="E51" s="7"/>
      <c r="F51" s="7"/>
      <c r="G51" s="8"/>
      <c r="H51" s="8"/>
      <c r="I51" s="173"/>
      <c r="J51" s="174"/>
      <c r="K51" s="175">
        <f t="shared" si="0"/>
        <v>0</v>
      </c>
      <c r="L51" s="7"/>
      <c r="M51" s="7"/>
      <c r="N51" s="9"/>
      <c r="O51" s="9"/>
      <c r="P51" s="9"/>
      <c r="Q51" s="4"/>
      <c r="R51" s="21">
        <f t="shared" si="2"/>
        <v>1</v>
      </c>
    </row>
    <row r="52" spans="1:18" x14ac:dyDescent="0.35">
      <c r="A52" s="161"/>
      <c r="B52" s="27"/>
      <c r="C52" s="6"/>
      <c r="D52" s="7"/>
      <c r="E52" s="7"/>
      <c r="F52" s="7"/>
      <c r="G52" s="8"/>
      <c r="H52" s="8"/>
      <c r="I52" s="173"/>
      <c r="J52" s="174"/>
      <c r="K52" s="175">
        <f t="shared" si="0"/>
        <v>0</v>
      </c>
      <c r="L52" s="7"/>
      <c r="M52" s="7"/>
      <c r="N52" s="9"/>
      <c r="O52" s="9"/>
      <c r="P52" s="9"/>
      <c r="Q52" s="4"/>
      <c r="R52" s="21">
        <f t="shared" si="2"/>
        <v>1</v>
      </c>
    </row>
    <row r="53" spans="1:18" x14ac:dyDescent="0.35">
      <c r="A53" s="161"/>
      <c r="B53" s="27"/>
      <c r="C53" s="6"/>
      <c r="D53" s="7"/>
      <c r="E53" s="7"/>
      <c r="F53" s="7"/>
      <c r="G53" s="8"/>
      <c r="H53" s="8"/>
      <c r="I53" s="173"/>
      <c r="J53" s="174"/>
      <c r="K53" s="175">
        <f t="shared" si="0"/>
        <v>0</v>
      </c>
      <c r="L53" s="7"/>
      <c r="M53" s="7"/>
      <c r="N53" s="9"/>
      <c r="O53" s="9"/>
      <c r="P53" s="9"/>
      <c r="Q53" s="4"/>
      <c r="R53" s="21">
        <f t="shared" si="2"/>
        <v>1</v>
      </c>
    </row>
    <row r="54" spans="1:18" x14ac:dyDescent="0.35">
      <c r="A54" s="161"/>
      <c r="B54" s="27"/>
      <c r="C54" s="6"/>
      <c r="D54" s="7"/>
      <c r="E54" s="7"/>
      <c r="F54" s="7"/>
      <c r="G54" s="8"/>
      <c r="H54" s="8"/>
      <c r="I54" s="173"/>
      <c r="J54" s="174"/>
      <c r="K54" s="175">
        <f t="shared" si="0"/>
        <v>0</v>
      </c>
      <c r="L54" s="7"/>
      <c r="M54" s="7"/>
      <c r="N54" s="9"/>
      <c r="O54" s="9"/>
      <c r="P54" s="9"/>
      <c r="Q54" s="4"/>
      <c r="R54" s="21">
        <f t="shared" si="2"/>
        <v>1</v>
      </c>
    </row>
    <row r="55" spans="1:18" x14ac:dyDescent="0.35">
      <c r="A55" s="161"/>
      <c r="B55" s="27"/>
      <c r="C55" s="6"/>
      <c r="D55" s="7"/>
      <c r="E55" s="7"/>
      <c r="F55" s="7"/>
      <c r="G55" s="8"/>
      <c r="H55" s="8"/>
      <c r="I55" s="173"/>
      <c r="J55" s="174"/>
      <c r="K55" s="175">
        <f t="shared" si="0"/>
        <v>0</v>
      </c>
      <c r="L55" s="7"/>
      <c r="M55" s="7"/>
      <c r="N55" s="9"/>
      <c r="O55" s="9"/>
      <c r="P55" s="9"/>
      <c r="Q55" s="4"/>
      <c r="R55" s="21">
        <f t="shared" si="2"/>
        <v>1</v>
      </c>
    </row>
    <row r="56" spans="1:18" x14ac:dyDescent="0.35">
      <c r="A56" s="161"/>
      <c r="B56" s="27"/>
      <c r="C56" s="6"/>
      <c r="D56" s="7"/>
      <c r="E56" s="7"/>
      <c r="F56" s="7"/>
      <c r="G56" s="8"/>
      <c r="H56" s="8"/>
      <c r="I56" s="173"/>
      <c r="J56" s="174"/>
      <c r="K56" s="175">
        <f t="shared" si="0"/>
        <v>0</v>
      </c>
      <c r="L56" s="7"/>
      <c r="M56" s="7"/>
      <c r="N56" s="9"/>
      <c r="O56" s="9"/>
      <c r="P56" s="9"/>
      <c r="Q56" s="4"/>
      <c r="R56" s="21">
        <f t="shared" si="2"/>
        <v>1</v>
      </c>
    </row>
    <row r="57" spans="1:18" x14ac:dyDescent="0.35">
      <c r="A57" s="161"/>
      <c r="B57" s="27"/>
      <c r="C57" s="6"/>
      <c r="D57" s="7"/>
      <c r="E57" s="7"/>
      <c r="F57" s="7"/>
      <c r="G57" s="8"/>
      <c r="H57" s="8"/>
      <c r="I57" s="173"/>
      <c r="J57" s="174"/>
      <c r="K57" s="175">
        <f t="shared" si="0"/>
        <v>0</v>
      </c>
      <c r="L57" s="7"/>
      <c r="M57" s="7"/>
      <c r="N57" s="9"/>
      <c r="O57" s="9"/>
      <c r="P57" s="9"/>
      <c r="Q57" s="4"/>
      <c r="R57" s="21">
        <f t="shared" si="2"/>
        <v>1</v>
      </c>
    </row>
    <row r="58" spans="1:18" x14ac:dyDescent="0.35">
      <c r="A58" s="161"/>
      <c r="B58" s="27"/>
      <c r="C58" s="6"/>
      <c r="D58" s="7"/>
      <c r="E58" s="7"/>
      <c r="F58" s="7"/>
      <c r="G58" s="8"/>
      <c r="H58" s="8"/>
      <c r="I58" s="173"/>
      <c r="J58" s="174"/>
      <c r="K58" s="175">
        <f t="shared" si="0"/>
        <v>0</v>
      </c>
      <c r="L58" s="7"/>
      <c r="M58" s="7"/>
      <c r="N58" s="9"/>
      <c r="O58" s="9"/>
      <c r="P58" s="9"/>
      <c r="Q58" s="4"/>
      <c r="R58" s="21">
        <f t="shared" si="2"/>
        <v>1</v>
      </c>
    </row>
    <row r="59" spans="1:18" x14ac:dyDescent="0.35">
      <c r="A59" s="161"/>
      <c r="B59" s="27"/>
      <c r="C59" s="6"/>
      <c r="D59" s="7"/>
      <c r="E59" s="7"/>
      <c r="F59" s="7"/>
      <c r="G59" s="8"/>
      <c r="H59" s="8"/>
      <c r="I59" s="173"/>
      <c r="J59" s="174"/>
      <c r="K59" s="175">
        <f t="shared" si="0"/>
        <v>0</v>
      </c>
      <c r="L59" s="7"/>
      <c r="M59" s="7"/>
      <c r="N59" s="9"/>
      <c r="O59" s="9"/>
      <c r="P59" s="9"/>
      <c r="Q59" s="4"/>
      <c r="R59" s="21">
        <f t="shared" si="2"/>
        <v>1</v>
      </c>
    </row>
    <row r="60" spans="1:18" x14ac:dyDescent="0.35">
      <c r="A60" s="161"/>
      <c r="B60" s="27"/>
      <c r="C60" s="6"/>
      <c r="D60" s="7"/>
      <c r="E60" s="7"/>
      <c r="F60" s="7"/>
      <c r="G60" s="8"/>
      <c r="H60" s="8"/>
      <c r="I60" s="173"/>
      <c r="J60" s="174"/>
      <c r="K60" s="175">
        <f t="shared" si="0"/>
        <v>0</v>
      </c>
      <c r="L60" s="7"/>
      <c r="M60" s="7"/>
      <c r="N60" s="9"/>
      <c r="O60" s="9"/>
      <c r="P60" s="9"/>
      <c r="Q60" s="4"/>
      <c r="R60" s="21">
        <f t="shared" si="2"/>
        <v>1</v>
      </c>
    </row>
    <row r="61" spans="1:18" x14ac:dyDescent="0.35">
      <c r="A61" s="161"/>
      <c r="B61" s="27"/>
      <c r="C61" s="6"/>
      <c r="D61" s="7"/>
      <c r="E61" s="7"/>
      <c r="F61" s="7"/>
      <c r="G61" s="8"/>
      <c r="H61" s="8"/>
      <c r="I61" s="173"/>
      <c r="J61" s="174"/>
      <c r="K61" s="175">
        <f t="shared" ref="K61:K124" si="3">SUM(J61*I61)</f>
        <v>0</v>
      </c>
      <c r="L61" s="7"/>
      <c r="M61" s="7"/>
      <c r="N61" s="9"/>
      <c r="O61" s="9"/>
      <c r="P61" s="9"/>
      <c r="Q61" s="4"/>
      <c r="R61" s="21">
        <f t="shared" si="2"/>
        <v>1</v>
      </c>
    </row>
    <row r="62" spans="1:18" x14ac:dyDescent="0.35">
      <c r="A62" s="161"/>
      <c r="B62" s="27"/>
      <c r="C62" s="6"/>
      <c r="D62" s="7"/>
      <c r="E62" s="7"/>
      <c r="F62" s="7"/>
      <c r="G62" s="8"/>
      <c r="H62" s="8"/>
      <c r="I62" s="173"/>
      <c r="J62" s="174"/>
      <c r="K62" s="175">
        <f t="shared" si="3"/>
        <v>0</v>
      </c>
      <c r="L62" s="7"/>
      <c r="M62" s="7"/>
      <c r="N62" s="9"/>
      <c r="O62" s="9"/>
      <c r="P62" s="9"/>
      <c r="Q62" s="4"/>
      <c r="R62" s="21">
        <f t="shared" si="2"/>
        <v>1</v>
      </c>
    </row>
    <row r="63" spans="1:18" x14ac:dyDescent="0.35">
      <c r="A63" s="161"/>
      <c r="B63" s="27"/>
      <c r="C63" s="6"/>
      <c r="D63" s="7"/>
      <c r="E63" s="7"/>
      <c r="F63" s="7"/>
      <c r="G63" s="8"/>
      <c r="H63" s="8"/>
      <c r="I63" s="173"/>
      <c r="J63" s="174"/>
      <c r="K63" s="175">
        <f t="shared" si="3"/>
        <v>0</v>
      </c>
      <c r="L63" s="7"/>
      <c r="M63" s="7"/>
      <c r="N63" s="9"/>
      <c r="O63" s="9"/>
      <c r="P63" s="9"/>
      <c r="Q63" s="4"/>
      <c r="R63" s="21">
        <f t="shared" si="2"/>
        <v>1</v>
      </c>
    </row>
    <row r="64" spans="1:18" x14ac:dyDescent="0.35">
      <c r="A64" s="161"/>
      <c r="B64" s="27"/>
      <c r="C64" s="6"/>
      <c r="D64" s="7"/>
      <c r="E64" s="7"/>
      <c r="F64" s="7"/>
      <c r="G64" s="8"/>
      <c r="H64" s="8"/>
      <c r="I64" s="173"/>
      <c r="J64" s="174"/>
      <c r="K64" s="175">
        <f t="shared" si="3"/>
        <v>0</v>
      </c>
      <c r="L64" s="7"/>
      <c r="M64" s="7"/>
      <c r="N64" s="9"/>
      <c r="O64" s="9"/>
      <c r="P64" s="9"/>
      <c r="Q64" s="4"/>
      <c r="R64" s="21">
        <f t="shared" si="2"/>
        <v>1</v>
      </c>
    </row>
    <row r="65" spans="1:18" x14ac:dyDescent="0.35">
      <c r="A65" s="161"/>
      <c r="B65" s="27"/>
      <c r="C65" s="6"/>
      <c r="D65" s="7"/>
      <c r="E65" s="7"/>
      <c r="F65" s="7"/>
      <c r="G65" s="8"/>
      <c r="H65" s="8"/>
      <c r="I65" s="173"/>
      <c r="J65" s="174"/>
      <c r="K65" s="175">
        <f t="shared" si="3"/>
        <v>0</v>
      </c>
      <c r="L65" s="7"/>
      <c r="M65" s="7"/>
      <c r="N65" s="9"/>
      <c r="O65" s="9"/>
      <c r="P65" s="9"/>
      <c r="Q65" s="4"/>
      <c r="R65" s="21">
        <f t="shared" si="2"/>
        <v>1</v>
      </c>
    </row>
    <row r="66" spans="1:18" x14ac:dyDescent="0.35">
      <c r="A66" s="161"/>
      <c r="B66" s="27"/>
      <c r="C66" s="6"/>
      <c r="D66" s="7"/>
      <c r="E66" s="7"/>
      <c r="F66" s="7"/>
      <c r="G66" s="8"/>
      <c r="H66" s="8"/>
      <c r="I66" s="173"/>
      <c r="J66" s="174"/>
      <c r="K66" s="175">
        <f t="shared" si="3"/>
        <v>0</v>
      </c>
      <c r="L66" s="7"/>
      <c r="M66" s="7"/>
      <c r="N66" s="9"/>
      <c r="O66" s="9"/>
      <c r="P66" s="9"/>
      <c r="Q66" s="4"/>
      <c r="R66" s="21">
        <f t="shared" ref="R66:R97" si="4">COUNTA(A66:P66)</f>
        <v>1</v>
      </c>
    </row>
    <row r="67" spans="1:18" x14ac:dyDescent="0.35">
      <c r="A67" s="161"/>
      <c r="B67" s="27"/>
      <c r="C67" s="6"/>
      <c r="D67" s="7"/>
      <c r="E67" s="7"/>
      <c r="F67" s="7"/>
      <c r="G67" s="8"/>
      <c r="H67" s="8"/>
      <c r="I67" s="173"/>
      <c r="J67" s="174"/>
      <c r="K67" s="175">
        <f t="shared" si="3"/>
        <v>0</v>
      </c>
      <c r="L67" s="7"/>
      <c r="M67" s="7"/>
      <c r="N67" s="9"/>
      <c r="O67" s="9"/>
      <c r="P67" s="9"/>
      <c r="Q67" s="4"/>
      <c r="R67" s="21">
        <f t="shared" si="4"/>
        <v>1</v>
      </c>
    </row>
    <row r="68" spans="1:18" x14ac:dyDescent="0.35">
      <c r="A68" s="161"/>
      <c r="B68" s="27"/>
      <c r="C68" s="6"/>
      <c r="D68" s="7"/>
      <c r="E68" s="7"/>
      <c r="F68" s="7"/>
      <c r="G68" s="8"/>
      <c r="H68" s="8"/>
      <c r="I68" s="173"/>
      <c r="J68" s="174"/>
      <c r="K68" s="175">
        <f t="shared" si="3"/>
        <v>0</v>
      </c>
      <c r="L68" s="7"/>
      <c r="M68" s="7"/>
      <c r="N68" s="9"/>
      <c r="O68" s="9"/>
      <c r="P68" s="9"/>
      <c r="Q68" s="4"/>
      <c r="R68" s="21">
        <f t="shared" si="4"/>
        <v>1</v>
      </c>
    </row>
    <row r="69" spans="1:18" x14ac:dyDescent="0.35">
      <c r="A69" s="161"/>
      <c r="B69" s="27"/>
      <c r="C69" s="6"/>
      <c r="D69" s="7"/>
      <c r="E69" s="7"/>
      <c r="F69" s="7"/>
      <c r="G69" s="8"/>
      <c r="H69" s="8"/>
      <c r="I69" s="173"/>
      <c r="J69" s="174"/>
      <c r="K69" s="175">
        <f t="shared" si="3"/>
        <v>0</v>
      </c>
      <c r="L69" s="7"/>
      <c r="M69" s="7"/>
      <c r="N69" s="9"/>
      <c r="O69" s="9"/>
      <c r="P69" s="9"/>
      <c r="Q69" s="4"/>
      <c r="R69" s="21">
        <f t="shared" si="4"/>
        <v>1</v>
      </c>
    </row>
    <row r="70" spans="1:18" x14ac:dyDescent="0.35">
      <c r="A70" s="161"/>
      <c r="B70" s="27"/>
      <c r="C70" s="6"/>
      <c r="D70" s="7"/>
      <c r="E70" s="7"/>
      <c r="F70" s="7"/>
      <c r="G70" s="8"/>
      <c r="H70" s="8"/>
      <c r="I70" s="173"/>
      <c r="J70" s="174"/>
      <c r="K70" s="175">
        <f t="shared" si="3"/>
        <v>0</v>
      </c>
      <c r="L70" s="7"/>
      <c r="M70" s="7"/>
      <c r="N70" s="9"/>
      <c r="O70" s="9"/>
      <c r="P70" s="9"/>
      <c r="Q70" s="4"/>
      <c r="R70" s="21">
        <f t="shared" si="4"/>
        <v>1</v>
      </c>
    </row>
    <row r="71" spans="1:18" x14ac:dyDescent="0.35">
      <c r="A71" s="161"/>
      <c r="B71" s="27"/>
      <c r="C71" s="6"/>
      <c r="D71" s="7"/>
      <c r="E71" s="7"/>
      <c r="F71" s="7"/>
      <c r="G71" s="8"/>
      <c r="H71" s="8"/>
      <c r="I71" s="173"/>
      <c r="J71" s="174"/>
      <c r="K71" s="175">
        <f t="shared" si="3"/>
        <v>0</v>
      </c>
      <c r="L71" s="7"/>
      <c r="M71" s="7"/>
      <c r="N71" s="9"/>
      <c r="O71" s="9"/>
      <c r="P71" s="9"/>
      <c r="Q71" s="4"/>
      <c r="R71" s="21">
        <f t="shared" si="4"/>
        <v>1</v>
      </c>
    </row>
    <row r="72" spans="1:18" x14ac:dyDescent="0.35">
      <c r="A72" s="161"/>
      <c r="B72" s="27"/>
      <c r="C72" s="6"/>
      <c r="D72" s="7"/>
      <c r="E72" s="7"/>
      <c r="F72" s="7"/>
      <c r="G72" s="8"/>
      <c r="H72" s="8"/>
      <c r="I72" s="173"/>
      <c r="J72" s="174"/>
      <c r="K72" s="175">
        <f t="shared" si="3"/>
        <v>0</v>
      </c>
      <c r="L72" s="7"/>
      <c r="M72" s="7"/>
      <c r="N72" s="9"/>
      <c r="O72" s="9"/>
      <c r="P72" s="9"/>
      <c r="Q72" s="4"/>
      <c r="R72" s="21">
        <f t="shared" si="4"/>
        <v>1</v>
      </c>
    </row>
    <row r="73" spans="1:18" x14ac:dyDescent="0.35">
      <c r="A73" s="161"/>
      <c r="B73" s="27"/>
      <c r="C73" s="6"/>
      <c r="D73" s="7"/>
      <c r="E73" s="7"/>
      <c r="F73" s="7"/>
      <c r="G73" s="8"/>
      <c r="H73" s="8"/>
      <c r="I73" s="173"/>
      <c r="J73" s="174"/>
      <c r="K73" s="175">
        <f t="shared" si="3"/>
        <v>0</v>
      </c>
      <c r="L73" s="7"/>
      <c r="M73" s="7"/>
      <c r="N73" s="9"/>
      <c r="O73" s="9"/>
      <c r="P73" s="9"/>
      <c r="Q73" s="4"/>
      <c r="R73" s="21">
        <f t="shared" si="4"/>
        <v>1</v>
      </c>
    </row>
    <row r="74" spans="1:18" x14ac:dyDescent="0.35">
      <c r="A74" s="161"/>
      <c r="B74" s="27"/>
      <c r="C74" s="6"/>
      <c r="D74" s="7"/>
      <c r="E74" s="7"/>
      <c r="F74" s="7"/>
      <c r="G74" s="8"/>
      <c r="H74" s="8"/>
      <c r="I74" s="173"/>
      <c r="J74" s="174"/>
      <c r="K74" s="175">
        <f t="shared" si="3"/>
        <v>0</v>
      </c>
      <c r="L74" s="7"/>
      <c r="M74" s="7"/>
      <c r="N74" s="9"/>
      <c r="O74" s="9"/>
      <c r="P74" s="9"/>
      <c r="Q74" s="4"/>
      <c r="R74" s="21">
        <f t="shared" si="4"/>
        <v>1</v>
      </c>
    </row>
    <row r="75" spans="1:18" x14ac:dyDescent="0.35">
      <c r="A75" s="161"/>
      <c r="B75" s="27"/>
      <c r="C75" s="6"/>
      <c r="D75" s="7"/>
      <c r="E75" s="7"/>
      <c r="F75" s="7"/>
      <c r="G75" s="8"/>
      <c r="H75" s="8"/>
      <c r="I75" s="173"/>
      <c r="J75" s="174"/>
      <c r="K75" s="175">
        <f t="shared" si="3"/>
        <v>0</v>
      </c>
      <c r="L75" s="7"/>
      <c r="M75" s="7"/>
      <c r="N75" s="9"/>
      <c r="O75" s="9"/>
      <c r="P75" s="9"/>
      <c r="Q75" s="4"/>
      <c r="R75" s="21">
        <f t="shared" si="4"/>
        <v>1</v>
      </c>
    </row>
    <row r="76" spans="1:18" x14ac:dyDescent="0.35">
      <c r="A76" s="161"/>
      <c r="B76" s="27"/>
      <c r="C76" s="6"/>
      <c r="D76" s="7"/>
      <c r="E76" s="7"/>
      <c r="F76" s="7"/>
      <c r="G76" s="8"/>
      <c r="H76" s="8"/>
      <c r="I76" s="173"/>
      <c r="J76" s="174"/>
      <c r="K76" s="175">
        <f t="shared" si="3"/>
        <v>0</v>
      </c>
      <c r="L76" s="7"/>
      <c r="M76" s="7"/>
      <c r="N76" s="9"/>
      <c r="O76" s="9"/>
      <c r="P76" s="9"/>
      <c r="Q76" s="4"/>
      <c r="R76" s="21">
        <f t="shared" si="4"/>
        <v>1</v>
      </c>
    </row>
    <row r="77" spans="1:18" x14ac:dyDescent="0.35">
      <c r="A77" s="161"/>
      <c r="B77" s="27"/>
      <c r="C77" s="6"/>
      <c r="D77" s="7"/>
      <c r="E77" s="7"/>
      <c r="F77" s="7"/>
      <c r="G77" s="8"/>
      <c r="H77" s="8"/>
      <c r="I77" s="173"/>
      <c r="J77" s="174"/>
      <c r="K77" s="175">
        <f t="shared" si="3"/>
        <v>0</v>
      </c>
      <c r="L77" s="7"/>
      <c r="M77" s="7"/>
      <c r="N77" s="9"/>
      <c r="O77" s="9"/>
      <c r="P77" s="9"/>
      <c r="Q77" s="4"/>
      <c r="R77" s="21">
        <f t="shared" si="4"/>
        <v>1</v>
      </c>
    </row>
    <row r="78" spans="1:18" x14ac:dyDescent="0.35">
      <c r="A78" s="161"/>
      <c r="B78" s="27"/>
      <c r="C78" s="6"/>
      <c r="D78" s="7"/>
      <c r="E78" s="7"/>
      <c r="F78" s="7"/>
      <c r="G78" s="8"/>
      <c r="H78" s="8"/>
      <c r="I78" s="173"/>
      <c r="J78" s="174"/>
      <c r="K78" s="175">
        <f t="shared" si="3"/>
        <v>0</v>
      </c>
      <c r="L78" s="7"/>
      <c r="M78" s="7"/>
      <c r="N78" s="9"/>
      <c r="O78" s="9"/>
      <c r="P78" s="9"/>
      <c r="Q78" s="4"/>
      <c r="R78" s="21">
        <f t="shared" si="4"/>
        <v>1</v>
      </c>
    </row>
    <row r="79" spans="1:18" x14ac:dyDescent="0.35">
      <c r="A79" s="161"/>
      <c r="B79" s="27"/>
      <c r="C79" s="6"/>
      <c r="D79" s="7"/>
      <c r="E79" s="7"/>
      <c r="F79" s="7"/>
      <c r="G79" s="8"/>
      <c r="H79" s="8"/>
      <c r="I79" s="173"/>
      <c r="J79" s="174"/>
      <c r="K79" s="175">
        <f t="shared" si="3"/>
        <v>0</v>
      </c>
      <c r="L79" s="7"/>
      <c r="M79" s="7"/>
      <c r="N79" s="9"/>
      <c r="O79" s="9"/>
      <c r="P79" s="9"/>
      <c r="Q79" s="4"/>
      <c r="R79" s="21">
        <f t="shared" si="4"/>
        <v>1</v>
      </c>
    </row>
    <row r="80" spans="1:18" x14ac:dyDescent="0.35">
      <c r="A80" s="161"/>
      <c r="B80" s="27"/>
      <c r="C80" s="6"/>
      <c r="D80" s="7"/>
      <c r="E80" s="7"/>
      <c r="F80" s="7"/>
      <c r="G80" s="8"/>
      <c r="H80" s="8"/>
      <c r="I80" s="173"/>
      <c r="J80" s="174"/>
      <c r="K80" s="175">
        <f t="shared" si="3"/>
        <v>0</v>
      </c>
      <c r="L80" s="7"/>
      <c r="M80" s="7"/>
      <c r="N80" s="9"/>
      <c r="O80" s="9"/>
      <c r="P80" s="9"/>
      <c r="Q80" s="4"/>
      <c r="R80" s="21">
        <f t="shared" si="4"/>
        <v>1</v>
      </c>
    </row>
    <row r="81" spans="1:18" x14ac:dyDescent="0.35">
      <c r="A81" s="161"/>
      <c r="B81" s="27"/>
      <c r="C81" s="6"/>
      <c r="D81" s="7"/>
      <c r="E81" s="7"/>
      <c r="F81" s="7"/>
      <c r="G81" s="8"/>
      <c r="H81" s="8"/>
      <c r="I81" s="173"/>
      <c r="J81" s="174"/>
      <c r="K81" s="175">
        <f t="shared" si="3"/>
        <v>0</v>
      </c>
      <c r="L81" s="7"/>
      <c r="M81" s="7"/>
      <c r="N81" s="9"/>
      <c r="O81" s="9"/>
      <c r="P81" s="9"/>
      <c r="Q81" s="4"/>
      <c r="R81" s="21">
        <f t="shared" si="4"/>
        <v>1</v>
      </c>
    </row>
    <row r="82" spans="1:18" x14ac:dyDescent="0.35">
      <c r="A82" s="161"/>
      <c r="B82" s="27"/>
      <c r="C82" s="6"/>
      <c r="D82" s="7"/>
      <c r="E82" s="7"/>
      <c r="F82" s="7"/>
      <c r="G82" s="8"/>
      <c r="H82" s="8"/>
      <c r="I82" s="173"/>
      <c r="J82" s="174"/>
      <c r="K82" s="175">
        <f t="shared" si="3"/>
        <v>0</v>
      </c>
      <c r="L82" s="7"/>
      <c r="M82" s="7"/>
      <c r="N82" s="9"/>
      <c r="O82" s="9"/>
      <c r="P82" s="9"/>
      <c r="Q82" s="4"/>
      <c r="R82" s="21">
        <f t="shared" si="4"/>
        <v>1</v>
      </c>
    </row>
    <row r="83" spans="1:18" x14ac:dyDescent="0.35">
      <c r="A83" s="161"/>
      <c r="B83" s="27"/>
      <c r="C83" s="6"/>
      <c r="D83" s="7"/>
      <c r="E83" s="7"/>
      <c r="F83" s="7"/>
      <c r="G83" s="8"/>
      <c r="H83" s="8"/>
      <c r="I83" s="173"/>
      <c r="J83" s="174"/>
      <c r="K83" s="175">
        <f t="shared" si="3"/>
        <v>0</v>
      </c>
      <c r="L83" s="7"/>
      <c r="M83" s="7"/>
      <c r="N83" s="9"/>
      <c r="O83" s="9"/>
      <c r="P83" s="9"/>
      <c r="Q83" s="4"/>
      <c r="R83" s="21">
        <f t="shared" si="4"/>
        <v>1</v>
      </c>
    </row>
    <row r="84" spans="1:18" x14ac:dyDescent="0.35">
      <c r="A84" s="161"/>
      <c r="B84" s="27"/>
      <c r="C84" s="6"/>
      <c r="D84" s="7"/>
      <c r="E84" s="7"/>
      <c r="F84" s="7"/>
      <c r="G84" s="8"/>
      <c r="H84" s="8"/>
      <c r="I84" s="176"/>
      <c r="J84" s="177"/>
      <c r="K84" s="178">
        <f t="shared" si="3"/>
        <v>0</v>
      </c>
      <c r="L84" s="7"/>
      <c r="M84" s="7"/>
      <c r="N84" s="9"/>
      <c r="O84" s="9"/>
      <c r="P84" s="9"/>
      <c r="Q84" s="4"/>
      <c r="R84" s="21">
        <f t="shared" si="4"/>
        <v>1</v>
      </c>
    </row>
    <row r="85" spans="1:18" x14ac:dyDescent="0.35">
      <c r="A85" s="161"/>
      <c r="B85" s="27"/>
      <c r="C85" s="6"/>
      <c r="D85" s="7"/>
      <c r="E85" s="7"/>
      <c r="F85" s="7"/>
      <c r="G85" s="8"/>
      <c r="H85" s="8"/>
      <c r="I85" s="53"/>
      <c r="J85" s="82"/>
      <c r="K85" s="83">
        <f t="shared" si="3"/>
        <v>0</v>
      </c>
      <c r="L85" s="7"/>
      <c r="M85" s="7"/>
      <c r="N85" s="9"/>
      <c r="O85" s="9"/>
      <c r="P85" s="9"/>
      <c r="Q85" s="4"/>
      <c r="R85" s="21">
        <f t="shared" si="4"/>
        <v>1</v>
      </c>
    </row>
    <row r="86" spans="1:18" x14ac:dyDescent="0.35">
      <c r="A86" s="161"/>
      <c r="B86" s="27"/>
      <c r="C86" s="6"/>
      <c r="D86" s="7"/>
      <c r="E86" s="7"/>
      <c r="F86" s="7"/>
      <c r="G86" s="8"/>
      <c r="H86" s="8"/>
      <c r="I86" s="53"/>
      <c r="J86" s="82"/>
      <c r="K86" s="83">
        <f t="shared" si="3"/>
        <v>0</v>
      </c>
      <c r="L86" s="7"/>
      <c r="M86" s="7"/>
      <c r="N86" s="9"/>
      <c r="O86" s="9"/>
      <c r="P86" s="9"/>
      <c r="Q86" s="4"/>
      <c r="R86" s="21">
        <f t="shared" si="4"/>
        <v>1</v>
      </c>
    </row>
    <row r="87" spans="1:18" x14ac:dyDescent="0.35">
      <c r="A87" s="161"/>
      <c r="B87" s="27"/>
      <c r="C87" s="6"/>
      <c r="D87" s="7"/>
      <c r="E87" s="7"/>
      <c r="F87" s="7"/>
      <c r="G87" s="8"/>
      <c r="H87" s="8"/>
      <c r="I87" s="53"/>
      <c r="J87" s="82"/>
      <c r="K87" s="83">
        <f t="shared" si="3"/>
        <v>0</v>
      </c>
      <c r="L87" s="7"/>
      <c r="M87" s="7"/>
      <c r="N87" s="9"/>
      <c r="O87" s="9"/>
      <c r="P87" s="9"/>
      <c r="Q87" s="4"/>
      <c r="R87" s="21">
        <f t="shared" si="4"/>
        <v>1</v>
      </c>
    </row>
    <row r="88" spans="1:18" x14ac:dyDescent="0.35">
      <c r="A88" s="161"/>
      <c r="B88" s="27"/>
      <c r="C88" s="6"/>
      <c r="D88" s="7"/>
      <c r="E88" s="7"/>
      <c r="F88" s="7"/>
      <c r="G88" s="8"/>
      <c r="H88" s="8"/>
      <c r="I88" s="53"/>
      <c r="J88" s="82"/>
      <c r="K88" s="83">
        <f t="shared" si="3"/>
        <v>0</v>
      </c>
      <c r="L88" s="7"/>
      <c r="M88" s="7"/>
      <c r="N88" s="9"/>
      <c r="O88" s="9"/>
      <c r="P88" s="9"/>
      <c r="Q88" s="4"/>
      <c r="R88" s="21">
        <f t="shared" si="4"/>
        <v>1</v>
      </c>
    </row>
    <row r="89" spans="1:18" x14ac:dyDescent="0.35">
      <c r="A89" s="161"/>
      <c r="B89" s="27"/>
      <c r="C89" s="6"/>
      <c r="D89" s="7"/>
      <c r="E89" s="7"/>
      <c r="F89" s="7"/>
      <c r="G89" s="8"/>
      <c r="H89" s="8"/>
      <c r="I89" s="53"/>
      <c r="J89" s="82"/>
      <c r="K89" s="83">
        <f t="shared" si="3"/>
        <v>0</v>
      </c>
      <c r="L89" s="7"/>
      <c r="M89" s="7"/>
      <c r="N89" s="9"/>
      <c r="O89" s="9"/>
      <c r="P89" s="9"/>
      <c r="Q89" s="4"/>
      <c r="R89" s="21">
        <f t="shared" si="4"/>
        <v>1</v>
      </c>
    </row>
    <row r="90" spans="1:18" x14ac:dyDescent="0.35">
      <c r="A90" s="161"/>
      <c r="B90" s="27"/>
      <c r="C90" s="6"/>
      <c r="D90" s="7"/>
      <c r="E90" s="7"/>
      <c r="F90" s="7"/>
      <c r="G90" s="8"/>
      <c r="H90" s="8"/>
      <c r="I90" s="53"/>
      <c r="J90" s="82"/>
      <c r="K90" s="83">
        <f t="shared" si="3"/>
        <v>0</v>
      </c>
      <c r="L90" s="7"/>
      <c r="M90" s="7"/>
      <c r="N90" s="9"/>
      <c r="O90" s="9"/>
      <c r="P90" s="9"/>
      <c r="Q90" s="4"/>
      <c r="R90" s="21">
        <f t="shared" si="4"/>
        <v>1</v>
      </c>
    </row>
    <row r="91" spans="1:18" x14ac:dyDescent="0.35">
      <c r="A91" s="161"/>
      <c r="B91" s="27"/>
      <c r="C91" s="6"/>
      <c r="D91" s="7"/>
      <c r="E91" s="7"/>
      <c r="F91" s="7"/>
      <c r="G91" s="8"/>
      <c r="H91" s="8"/>
      <c r="I91" s="53"/>
      <c r="J91" s="82"/>
      <c r="K91" s="83">
        <f t="shared" si="3"/>
        <v>0</v>
      </c>
      <c r="L91" s="7"/>
      <c r="M91" s="7"/>
      <c r="N91" s="9"/>
      <c r="O91" s="9"/>
      <c r="P91" s="9"/>
      <c r="Q91" s="4"/>
      <c r="R91" s="21">
        <f t="shared" si="4"/>
        <v>1</v>
      </c>
    </row>
    <row r="92" spans="1:18" x14ac:dyDescent="0.35">
      <c r="A92" s="161"/>
      <c r="B92" s="27"/>
      <c r="C92" s="6"/>
      <c r="D92" s="7"/>
      <c r="E92" s="7"/>
      <c r="F92" s="7"/>
      <c r="G92" s="8"/>
      <c r="H92" s="8"/>
      <c r="I92" s="53"/>
      <c r="J92" s="82"/>
      <c r="K92" s="83">
        <f t="shared" si="3"/>
        <v>0</v>
      </c>
      <c r="L92" s="7"/>
      <c r="M92" s="7"/>
      <c r="N92" s="9"/>
      <c r="O92" s="9"/>
      <c r="P92" s="9"/>
      <c r="Q92" s="4"/>
      <c r="R92" s="21">
        <f t="shared" si="4"/>
        <v>1</v>
      </c>
    </row>
    <row r="93" spans="1:18" x14ac:dyDescent="0.35">
      <c r="A93" s="161"/>
      <c r="B93" s="27"/>
      <c r="C93" s="6"/>
      <c r="D93" s="7"/>
      <c r="E93" s="7"/>
      <c r="F93" s="7"/>
      <c r="G93" s="8"/>
      <c r="H93" s="8"/>
      <c r="I93" s="53"/>
      <c r="J93" s="82"/>
      <c r="K93" s="83">
        <f t="shared" si="3"/>
        <v>0</v>
      </c>
      <c r="L93" s="7"/>
      <c r="M93" s="7"/>
      <c r="N93" s="9"/>
      <c r="O93" s="9"/>
      <c r="P93" s="9"/>
      <c r="Q93" s="4"/>
      <c r="R93" s="21">
        <f t="shared" si="4"/>
        <v>1</v>
      </c>
    </row>
    <row r="94" spans="1:18" x14ac:dyDescent="0.35">
      <c r="A94" s="161"/>
      <c r="B94" s="27"/>
      <c r="C94" s="6"/>
      <c r="D94" s="7"/>
      <c r="E94" s="7"/>
      <c r="F94" s="7"/>
      <c r="G94" s="8"/>
      <c r="H94" s="8"/>
      <c r="I94" s="53"/>
      <c r="J94" s="82"/>
      <c r="K94" s="83">
        <f t="shared" si="3"/>
        <v>0</v>
      </c>
      <c r="L94" s="7"/>
      <c r="M94" s="7"/>
      <c r="N94" s="9"/>
      <c r="O94" s="9"/>
      <c r="P94" s="9"/>
      <c r="Q94" s="4"/>
      <c r="R94" s="21">
        <f t="shared" si="4"/>
        <v>1</v>
      </c>
    </row>
    <row r="95" spans="1:18" x14ac:dyDescent="0.35">
      <c r="A95" s="161"/>
      <c r="B95" s="27"/>
      <c r="C95" s="6"/>
      <c r="D95" s="7"/>
      <c r="E95" s="7"/>
      <c r="F95" s="7"/>
      <c r="G95" s="8"/>
      <c r="H95" s="8"/>
      <c r="I95" s="53"/>
      <c r="J95" s="8"/>
      <c r="K95" s="83">
        <f t="shared" si="3"/>
        <v>0</v>
      </c>
      <c r="L95" s="7"/>
      <c r="M95" s="7"/>
      <c r="N95" s="9"/>
      <c r="O95" s="9"/>
      <c r="P95" s="9"/>
      <c r="Q95" s="4"/>
      <c r="R95" s="21">
        <f t="shared" si="4"/>
        <v>1</v>
      </c>
    </row>
    <row r="96" spans="1:18" x14ac:dyDescent="0.35">
      <c r="A96" s="161"/>
      <c r="B96" s="27"/>
      <c r="C96" s="6"/>
      <c r="D96" s="7"/>
      <c r="E96" s="7"/>
      <c r="F96" s="7"/>
      <c r="G96" s="8"/>
      <c r="H96" s="8"/>
      <c r="I96" s="53"/>
      <c r="J96" s="8"/>
      <c r="K96" s="83">
        <f t="shared" si="3"/>
        <v>0</v>
      </c>
      <c r="L96" s="7"/>
      <c r="M96" s="7"/>
      <c r="N96" s="9"/>
      <c r="O96" s="9"/>
      <c r="P96" s="9"/>
      <c r="Q96" s="4"/>
      <c r="R96" s="21">
        <f t="shared" si="4"/>
        <v>1</v>
      </c>
    </row>
    <row r="97" spans="1:18" x14ac:dyDescent="0.35">
      <c r="A97" s="161"/>
      <c r="B97" s="27"/>
      <c r="C97" s="6"/>
      <c r="D97" s="7"/>
      <c r="E97" s="7"/>
      <c r="F97" s="7"/>
      <c r="G97" s="8"/>
      <c r="H97" s="8"/>
      <c r="I97" s="53"/>
      <c r="J97" s="8"/>
      <c r="K97" s="83">
        <f t="shared" si="3"/>
        <v>0</v>
      </c>
      <c r="L97" s="7"/>
      <c r="M97" s="7"/>
      <c r="N97" s="9"/>
      <c r="O97" s="9"/>
      <c r="P97" s="9"/>
      <c r="Q97" s="4"/>
      <c r="R97" s="21">
        <f t="shared" si="4"/>
        <v>1</v>
      </c>
    </row>
    <row r="98" spans="1:18" x14ac:dyDescent="0.35">
      <c r="A98" s="161"/>
      <c r="B98" s="27"/>
      <c r="C98" s="6"/>
      <c r="D98" s="7"/>
      <c r="E98" s="7"/>
      <c r="F98" s="7"/>
      <c r="G98" s="8"/>
      <c r="H98" s="8"/>
      <c r="I98" s="53"/>
      <c r="J98" s="8"/>
      <c r="K98" s="83">
        <f t="shared" si="3"/>
        <v>0</v>
      </c>
      <c r="L98" s="7"/>
      <c r="M98" s="7"/>
      <c r="N98" s="9"/>
      <c r="O98" s="9"/>
      <c r="P98" s="9"/>
      <c r="Q98" s="4"/>
      <c r="R98" s="21">
        <f t="shared" ref="R98:R129" si="5">COUNTA(A98:P98)</f>
        <v>1</v>
      </c>
    </row>
    <row r="99" spans="1:18" x14ac:dyDescent="0.35">
      <c r="A99" s="161"/>
      <c r="B99" s="27"/>
      <c r="C99" s="6"/>
      <c r="D99" s="7"/>
      <c r="E99" s="7"/>
      <c r="F99" s="7"/>
      <c r="G99" s="8"/>
      <c r="H99" s="8"/>
      <c r="I99" s="53"/>
      <c r="J99" s="8"/>
      <c r="K99" s="83">
        <f t="shared" si="3"/>
        <v>0</v>
      </c>
      <c r="L99" s="7"/>
      <c r="M99" s="7"/>
      <c r="N99" s="9"/>
      <c r="O99" s="9"/>
      <c r="P99" s="9"/>
      <c r="Q99" s="4"/>
      <c r="R99" s="21">
        <f t="shared" si="5"/>
        <v>1</v>
      </c>
    </row>
    <row r="100" spans="1:18" x14ac:dyDescent="0.35">
      <c r="A100" s="161"/>
      <c r="B100" s="27"/>
      <c r="C100" s="6"/>
      <c r="D100" s="7"/>
      <c r="E100" s="7"/>
      <c r="F100" s="7"/>
      <c r="G100" s="8"/>
      <c r="H100" s="8"/>
      <c r="I100" s="53"/>
      <c r="J100" s="8"/>
      <c r="K100" s="83">
        <f t="shared" si="3"/>
        <v>0</v>
      </c>
      <c r="L100" s="7"/>
      <c r="M100" s="7"/>
      <c r="N100" s="9"/>
      <c r="O100" s="9"/>
      <c r="P100" s="9"/>
      <c r="Q100" s="4"/>
      <c r="R100" s="21">
        <f t="shared" si="5"/>
        <v>1</v>
      </c>
    </row>
    <row r="101" spans="1:18" x14ac:dyDescent="0.35">
      <c r="A101" s="161"/>
      <c r="B101" s="27"/>
      <c r="C101" s="6"/>
      <c r="D101" s="7"/>
      <c r="E101" s="7"/>
      <c r="F101" s="7"/>
      <c r="G101" s="8"/>
      <c r="H101" s="8"/>
      <c r="I101" s="53"/>
      <c r="J101" s="8"/>
      <c r="K101" s="83">
        <f t="shared" si="3"/>
        <v>0</v>
      </c>
      <c r="L101" s="7"/>
      <c r="M101" s="7"/>
      <c r="N101" s="9"/>
      <c r="O101" s="9"/>
      <c r="P101" s="9"/>
      <c r="Q101" s="4"/>
      <c r="R101" s="21">
        <f t="shared" si="5"/>
        <v>1</v>
      </c>
    </row>
    <row r="102" spans="1:18" x14ac:dyDescent="0.35">
      <c r="A102" s="161"/>
      <c r="B102" s="27"/>
      <c r="C102" s="6"/>
      <c r="D102" s="7"/>
      <c r="E102" s="7"/>
      <c r="F102" s="7"/>
      <c r="G102" s="8"/>
      <c r="H102" s="8"/>
      <c r="I102" s="53"/>
      <c r="J102" s="8"/>
      <c r="K102" s="83">
        <f t="shared" si="3"/>
        <v>0</v>
      </c>
      <c r="L102" s="7"/>
      <c r="M102" s="7"/>
      <c r="N102" s="9"/>
      <c r="O102" s="9"/>
      <c r="P102" s="9"/>
      <c r="Q102" s="4"/>
      <c r="R102" s="21">
        <f t="shared" si="5"/>
        <v>1</v>
      </c>
    </row>
    <row r="103" spans="1:18" x14ac:dyDescent="0.35">
      <c r="A103" s="161"/>
      <c r="B103" s="27"/>
      <c r="C103" s="6"/>
      <c r="D103" s="7"/>
      <c r="E103" s="7"/>
      <c r="F103" s="7"/>
      <c r="G103" s="8"/>
      <c r="H103" s="8"/>
      <c r="I103" s="53"/>
      <c r="J103" s="8"/>
      <c r="K103" s="83">
        <f t="shared" si="3"/>
        <v>0</v>
      </c>
      <c r="L103" s="7"/>
      <c r="M103" s="7"/>
      <c r="N103" s="9"/>
      <c r="O103" s="9"/>
      <c r="P103" s="9"/>
      <c r="Q103" s="4"/>
      <c r="R103" s="21">
        <f t="shared" si="5"/>
        <v>1</v>
      </c>
    </row>
    <row r="104" spans="1:18" x14ac:dyDescent="0.35">
      <c r="A104" s="161"/>
      <c r="B104" s="27"/>
      <c r="C104" s="6"/>
      <c r="D104" s="7"/>
      <c r="E104" s="7"/>
      <c r="F104" s="7"/>
      <c r="G104" s="8"/>
      <c r="H104" s="8"/>
      <c r="I104" s="53"/>
      <c r="J104" s="8"/>
      <c r="K104" s="83">
        <f t="shared" si="3"/>
        <v>0</v>
      </c>
      <c r="L104" s="7"/>
      <c r="M104" s="7"/>
      <c r="N104" s="9"/>
      <c r="O104" s="9"/>
      <c r="P104" s="9"/>
      <c r="Q104" s="4"/>
      <c r="R104" s="21">
        <f t="shared" si="5"/>
        <v>1</v>
      </c>
    </row>
    <row r="105" spans="1:18" x14ac:dyDescent="0.35">
      <c r="A105" s="161"/>
      <c r="B105" s="27"/>
      <c r="C105" s="6"/>
      <c r="D105" s="7"/>
      <c r="E105" s="7"/>
      <c r="F105" s="7"/>
      <c r="G105" s="8"/>
      <c r="H105" s="8"/>
      <c r="I105" s="53"/>
      <c r="J105" s="8"/>
      <c r="K105" s="83">
        <f t="shared" si="3"/>
        <v>0</v>
      </c>
      <c r="L105" s="7"/>
      <c r="M105" s="7"/>
      <c r="N105" s="9"/>
      <c r="O105" s="9"/>
      <c r="P105" s="9"/>
      <c r="Q105" s="4"/>
      <c r="R105" s="21">
        <f t="shared" si="5"/>
        <v>1</v>
      </c>
    </row>
    <row r="106" spans="1:18" x14ac:dyDescent="0.35">
      <c r="A106" s="161"/>
      <c r="B106" s="27"/>
      <c r="C106" s="6"/>
      <c r="D106" s="7"/>
      <c r="E106" s="7"/>
      <c r="F106" s="7"/>
      <c r="G106" s="8"/>
      <c r="H106" s="8"/>
      <c r="I106" s="53"/>
      <c r="J106" s="8"/>
      <c r="K106" s="83">
        <f t="shared" si="3"/>
        <v>0</v>
      </c>
      <c r="L106" s="7"/>
      <c r="M106" s="7"/>
      <c r="N106" s="9"/>
      <c r="O106" s="9"/>
      <c r="P106" s="9"/>
      <c r="Q106" s="4"/>
      <c r="R106" s="21">
        <f t="shared" si="5"/>
        <v>1</v>
      </c>
    </row>
    <row r="107" spans="1:18" x14ac:dyDescent="0.35">
      <c r="A107" s="161"/>
      <c r="B107" s="27"/>
      <c r="C107" s="6"/>
      <c r="D107" s="7"/>
      <c r="E107" s="7"/>
      <c r="F107" s="7"/>
      <c r="G107" s="8"/>
      <c r="H107" s="8"/>
      <c r="I107" s="53"/>
      <c r="J107" s="8"/>
      <c r="K107" s="83">
        <f t="shared" si="3"/>
        <v>0</v>
      </c>
      <c r="L107" s="7"/>
      <c r="M107" s="7"/>
      <c r="N107" s="9"/>
      <c r="O107" s="9"/>
      <c r="P107" s="9"/>
      <c r="Q107" s="4"/>
      <c r="R107" s="21">
        <f t="shared" si="5"/>
        <v>1</v>
      </c>
    </row>
    <row r="108" spans="1:18" x14ac:dyDescent="0.35">
      <c r="A108" s="161"/>
      <c r="B108" s="27"/>
      <c r="C108" s="6"/>
      <c r="D108" s="7"/>
      <c r="E108" s="7"/>
      <c r="F108" s="7"/>
      <c r="G108" s="8"/>
      <c r="H108" s="8"/>
      <c r="I108" s="53"/>
      <c r="J108" s="8"/>
      <c r="K108" s="83">
        <f t="shared" si="3"/>
        <v>0</v>
      </c>
      <c r="L108" s="7"/>
      <c r="M108" s="7"/>
      <c r="N108" s="9"/>
      <c r="O108" s="9"/>
      <c r="P108" s="9"/>
      <c r="Q108" s="4"/>
      <c r="R108" s="21">
        <f t="shared" si="5"/>
        <v>1</v>
      </c>
    </row>
    <row r="109" spans="1:18" x14ac:dyDescent="0.35">
      <c r="A109" s="161"/>
      <c r="B109" s="27"/>
      <c r="C109" s="6"/>
      <c r="D109" s="7"/>
      <c r="E109" s="7"/>
      <c r="F109" s="7"/>
      <c r="G109" s="8"/>
      <c r="H109" s="8"/>
      <c r="I109" s="53"/>
      <c r="J109" s="8"/>
      <c r="K109" s="83">
        <f t="shared" si="3"/>
        <v>0</v>
      </c>
      <c r="L109" s="7"/>
      <c r="M109" s="7"/>
      <c r="N109" s="9"/>
      <c r="O109" s="9"/>
      <c r="P109" s="9"/>
      <c r="Q109" s="4"/>
      <c r="R109" s="21">
        <f t="shared" si="5"/>
        <v>1</v>
      </c>
    </row>
    <row r="110" spans="1:18" x14ac:dyDescent="0.35">
      <c r="A110" s="161"/>
      <c r="B110" s="27"/>
      <c r="C110" s="6"/>
      <c r="D110" s="7"/>
      <c r="E110" s="7"/>
      <c r="F110" s="7"/>
      <c r="G110" s="8"/>
      <c r="H110" s="8"/>
      <c r="I110" s="53"/>
      <c r="J110" s="8"/>
      <c r="K110" s="83">
        <f t="shared" si="3"/>
        <v>0</v>
      </c>
      <c r="L110" s="7"/>
      <c r="M110" s="7"/>
      <c r="N110" s="9"/>
      <c r="O110" s="9"/>
      <c r="P110" s="9"/>
      <c r="Q110" s="4"/>
      <c r="R110" s="21">
        <f t="shared" si="5"/>
        <v>1</v>
      </c>
    </row>
    <row r="111" spans="1:18" x14ac:dyDescent="0.35">
      <c r="A111" s="161"/>
      <c r="B111" s="27"/>
      <c r="C111" s="6"/>
      <c r="D111" s="7"/>
      <c r="E111" s="7"/>
      <c r="F111" s="7"/>
      <c r="G111" s="8"/>
      <c r="H111" s="8"/>
      <c r="I111" s="53"/>
      <c r="J111" s="8"/>
      <c r="K111" s="83">
        <f t="shared" si="3"/>
        <v>0</v>
      </c>
      <c r="L111" s="7"/>
      <c r="M111" s="7"/>
      <c r="N111" s="9"/>
      <c r="O111" s="9"/>
      <c r="P111" s="9"/>
      <c r="Q111" s="4"/>
      <c r="R111" s="21">
        <f t="shared" si="5"/>
        <v>1</v>
      </c>
    </row>
    <row r="112" spans="1:18" x14ac:dyDescent="0.35">
      <c r="A112" s="161"/>
      <c r="B112" s="27"/>
      <c r="C112" s="6"/>
      <c r="D112" s="7"/>
      <c r="E112" s="7"/>
      <c r="F112" s="7"/>
      <c r="G112" s="8"/>
      <c r="H112" s="8"/>
      <c r="I112" s="53"/>
      <c r="J112" s="8"/>
      <c r="K112" s="83">
        <f t="shared" si="3"/>
        <v>0</v>
      </c>
      <c r="L112" s="7"/>
      <c r="M112" s="7"/>
      <c r="N112" s="9"/>
      <c r="O112" s="9"/>
      <c r="P112" s="9"/>
      <c r="Q112" s="4"/>
      <c r="R112" s="21">
        <f t="shared" si="5"/>
        <v>1</v>
      </c>
    </row>
    <row r="113" spans="1:18" x14ac:dyDescent="0.35">
      <c r="A113" s="161"/>
      <c r="B113" s="27"/>
      <c r="C113" s="6"/>
      <c r="D113" s="7"/>
      <c r="E113" s="7"/>
      <c r="F113" s="7"/>
      <c r="G113" s="8"/>
      <c r="H113" s="8"/>
      <c r="I113" s="53"/>
      <c r="J113" s="8"/>
      <c r="K113" s="83">
        <f t="shared" si="3"/>
        <v>0</v>
      </c>
      <c r="L113" s="7"/>
      <c r="M113" s="7"/>
      <c r="N113" s="9"/>
      <c r="O113" s="9"/>
      <c r="P113" s="9"/>
      <c r="Q113" s="4"/>
      <c r="R113" s="21">
        <f t="shared" si="5"/>
        <v>1</v>
      </c>
    </row>
    <row r="114" spans="1:18" x14ac:dyDescent="0.35">
      <c r="A114" s="161"/>
      <c r="B114" s="27"/>
      <c r="C114" s="6"/>
      <c r="D114" s="7"/>
      <c r="E114" s="7"/>
      <c r="F114" s="7"/>
      <c r="G114" s="8"/>
      <c r="H114" s="8"/>
      <c r="I114" s="53"/>
      <c r="J114" s="8"/>
      <c r="K114" s="83">
        <f t="shared" si="3"/>
        <v>0</v>
      </c>
      <c r="L114" s="7"/>
      <c r="M114" s="7"/>
      <c r="N114" s="9"/>
      <c r="O114" s="9"/>
      <c r="P114" s="9"/>
      <c r="Q114" s="4"/>
      <c r="R114" s="21">
        <f t="shared" si="5"/>
        <v>1</v>
      </c>
    </row>
    <row r="115" spans="1:18" x14ac:dyDescent="0.35">
      <c r="A115" s="161"/>
      <c r="B115" s="27"/>
      <c r="C115" s="6"/>
      <c r="D115" s="7"/>
      <c r="E115" s="7"/>
      <c r="F115" s="7"/>
      <c r="G115" s="8"/>
      <c r="H115" s="8"/>
      <c r="I115" s="53"/>
      <c r="J115" s="8"/>
      <c r="K115" s="83">
        <f t="shared" si="3"/>
        <v>0</v>
      </c>
      <c r="L115" s="7"/>
      <c r="M115" s="7"/>
      <c r="N115" s="9"/>
      <c r="O115" s="9"/>
      <c r="P115" s="9"/>
      <c r="Q115" s="4"/>
      <c r="R115" s="21">
        <f t="shared" si="5"/>
        <v>1</v>
      </c>
    </row>
    <row r="116" spans="1:18" x14ac:dyDescent="0.35">
      <c r="A116" s="161"/>
      <c r="B116" s="27"/>
      <c r="C116" s="6"/>
      <c r="D116" s="7"/>
      <c r="E116" s="7"/>
      <c r="F116" s="7"/>
      <c r="G116" s="8"/>
      <c r="H116" s="8"/>
      <c r="I116" s="53"/>
      <c r="J116" s="8"/>
      <c r="K116" s="83">
        <f t="shared" si="3"/>
        <v>0</v>
      </c>
      <c r="L116" s="7"/>
      <c r="M116" s="7"/>
      <c r="N116" s="9"/>
      <c r="O116" s="9"/>
      <c r="P116" s="9"/>
      <c r="Q116" s="4"/>
      <c r="R116" s="21">
        <f t="shared" si="5"/>
        <v>1</v>
      </c>
    </row>
    <row r="117" spans="1:18" x14ac:dyDescent="0.35">
      <c r="A117" s="161"/>
      <c r="B117" s="27"/>
      <c r="C117" s="6"/>
      <c r="D117" s="7"/>
      <c r="E117" s="7"/>
      <c r="F117" s="7"/>
      <c r="G117" s="8"/>
      <c r="H117" s="8"/>
      <c r="I117" s="53"/>
      <c r="J117" s="8"/>
      <c r="K117" s="83">
        <f t="shared" si="3"/>
        <v>0</v>
      </c>
      <c r="L117" s="7"/>
      <c r="M117" s="7"/>
      <c r="N117" s="9"/>
      <c r="O117" s="9"/>
      <c r="P117" s="9"/>
      <c r="Q117" s="4"/>
      <c r="R117" s="21">
        <f t="shared" si="5"/>
        <v>1</v>
      </c>
    </row>
    <row r="118" spans="1:18" x14ac:dyDescent="0.35">
      <c r="A118" s="161"/>
      <c r="B118" s="27"/>
      <c r="C118" s="6"/>
      <c r="D118" s="7"/>
      <c r="E118" s="7"/>
      <c r="F118" s="7"/>
      <c r="G118" s="8"/>
      <c r="H118" s="8"/>
      <c r="I118" s="53"/>
      <c r="J118" s="8"/>
      <c r="K118" s="83">
        <f t="shared" si="3"/>
        <v>0</v>
      </c>
      <c r="L118" s="7"/>
      <c r="M118" s="7"/>
      <c r="N118" s="9"/>
      <c r="O118" s="9"/>
      <c r="P118" s="9"/>
      <c r="Q118" s="4"/>
      <c r="R118" s="21">
        <f t="shared" si="5"/>
        <v>1</v>
      </c>
    </row>
    <row r="119" spans="1:18" x14ac:dyDescent="0.35">
      <c r="A119" s="161"/>
      <c r="B119" s="27"/>
      <c r="C119" s="6"/>
      <c r="D119" s="7"/>
      <c r="E119" s="7"/>
      <c r="F119" s="7"/>
      <c r="G119" s="8"/>
      <c r="H119" s="8"/>
      <c r="I119" s="53"/>
      <c r="J119" s="8"/>
      <c r="K119" s="83">
        <f t="shared" si="3"/>
        <v>0</v>
      </c>
      <c r="L119" s="7"/>
      <c r="M119" s="7"/>
      <c r="N119" s="9"/>
      <c r="O119" s="9"/>
      <c r="P119" s="9"/>
      <c r="Q119" s="4"/>
      <c r="R119" s="21">
        <f t="shared" si="5"/>
        <v>1</v>
      </c>
    </row>
    <row r="120" spans="1:18" x14ac:dyDescent="0.35">
      <c r="A120" s="161"/>
      <c r="B120" s="27"/>
      <c r="C120" s="6"/>
      <c r="D120" s="7"/>
      <c r="E120" s="7"/>
      <c r="F120" s="7"/>
      <c r="G120" s="8"/>
      <c r="H120" s="8"/>
      <c r="I120" s="53"/>
      <c r="J120" s="8"/>
      <c r="K120" s="83">
        <f t="shared" si="3"/>
        <v>0</v>
      </c>
      <c r="L120" s="7"/>
      <c r="M120" s="7"/>
      <c r="N120" s="9"/>
      <c r="O120" s="9"/>
      <c r="P120" s="9"/>
      <c r="Q120" s="4"/>
      <c r="R120" s="21">
        <f t="shared" si="5"/>
        <v>1</v>
      </c>
    </row>
    <row r="121" spans="1:18" x14ac:dyDescent="0.35">
      <c r="A121" s="161"/>
      <c r="B121" s="27"/>
      <c r="C121" s="6"/>
      <c r="D121" s="7"/>
      <c r="E121" s="7"/>
      <c r="F121" s="7"/>
      <c r="G121" s="8"/>
      <c r="H121" s="8"/>
      <c r="I121" s="53"/>
      <c r="J121" s="8"/>
      <c r="K121" s="83">
        <f t="shared" si="3"/>
        <v>0</v>
      </c>
      <c r="L121" s="7"/>
      <c r="M121" s="7"/>
      <c r="N121" s="9"/>
      <c r="O121" s="9"/>
      <c r="P121" s="9"/>
      <c r="Q121" s="4"/>
      <c r="R121" s="21">
        <f t="shared" si="5"/>
        <v>1</v>
      </c>
    </row>
    <row r="122" spans="1:18" x14ac:dyDescent="0.35">
      <c r="A122" s="161"/>
      <c r="B122" s="27"/>
      <c r="C122" s="6"/>
      <c r="D122" s="7"/>
      <c r="E122" s="7"/>
      <c r="F122" s="7"/>
      <c r="G122" s="8"/>
      <c r="H122" s="8"/>
      <c r="I122" s="53"/>
      <c r="J122" s="8"/>
      <c r="K122" s="83">
        <f t="shared" si="3"/>
        <v>0</v>
      </c>
      <c r="L122" s="7"/>
      <c r="M122" s="7"/>
      <c r="N122" s="9"/>
      <c r="O122" s="9"/>
      <c r="P122" s="9"/>
      <c r="Q122" s="4"/>
      <c r="R122" s="21">
        <f t="shared" si="5"/>
        <v>1</v>
      </c>
    </row>
    <row r="123" spans="1:18" x14ac:dyDescent="0.35">
      <c r="A123" s="161"/>
      <c r="B123" s="27"/>
      <c r="C123" s="6"/>
      <c r="D123" s="7"/>
      <c r="E123" s="7"/>
      <c r="F123" s="7"/>
      <c r="G123" s="8"/>
      <c r="H123" s="8"/>
      <c r="I123" s="53"/>
      <c r="J123" s="8"/>
      <c r="K123" s="83">
        <f t="shared" si="3"/>
        <v>0</v>
      </c>
      <c r="L123" s="7"/>
      <c r="M123" s="7"/>
      <c r="N123" s="9"/>
      <c r="O123" s="9"/>
      <c r="P123" s="9"/>
      <c r="Q123" s="4"/>
      <c r="R123" s="21">
        <f t="shared" si="5"/>
        <v>1</v>
      </c>
    </row>
    <row r="124" spans="1:18" x14ac:dyDescent="0.35">
      <c r="A124" s="161"/>
      <c r="B124" s="27"/>
      <c r="C124" s="6"/>
      <c r="D124" s="7"/>
      <c r="E124" s="7"/>
      <c r="F124" s="7"/>
      <c r="G124" s="8"/>
      <c r="H124" s="8"/>
      <c r="I124" s="53"/>
      <c r="J124" s="8"/>
      <c r="K124" s="83">
        <f t="shared" si="3"/>
        <v>0</v>
      </c>
      <c r="L124" s="7"/>
      <c r="M124" s="7"/>
      <c r="N124" s="9"/>
      <c r="O124" s="9"/>
      <c r="P124" s="9"/>
      <c r="Q124" s="4"/>
      <c r="R124" s="21">
        <f t="shared" si="5"/>
        <v>1</v>
      </c>
    </row>
    <row r="125" spans="1:18" x14ac:dyDescent="0.35">
      <c r="A125" s="161"/>
      <c r="B125" s="27"/>
      <c r="C125" s="6"/>
      <c r="D125" s="7"/>
      <c r="E125" s="7"/>
      <c r="F125" s="7"/>
      <c r="G125" s="8"/>
      <c r="H125" s="8"/>
      <c r="I125" s="53"/>
      <c r="J125" s="8"/>
      <c r="K125" s="83">
        <f t="shared" ref="K125:K184" si="6">SUM(J125*I125)</f>
        <v>0</v>
      </c>
      <c r="L125" s="7"/>
      <c r="M125" s="7"/>
      <c r="N125" s="9"/>
      <c r="O125" s="9"/>
      <c r="P125" s="9"/>
      <c r="Q125" s="4"/>
      <c r="R125" s="21">
        <f t="shared" si="5"/>
        <v>1</v>
      </c>
    </row>
    <row r="126" spans="1:18" x14ac:dyDescent="0.35">
      <c r="A126" s="161"/>
      <c r="B126" s="27"/>
      <c r="C126" s="6"/>
      <c r="D126" s="7"/>
      <c r="E126" s="7"/>
      <c r="F126" s="7"/>
      <c r="G126" s="8"/>
      <c r="H126" s="8"/>
      <c r="I126" s="53"/>
      <c r="J126" s="8"/>
      <c r="K126" s="83">
        <f t="shared" si="6"/>
        <v>0</v>
      </c>
      <c r="L126" s="7"/>
      <c r="M126" s="7"/>
      <c r="N126" s="9"/>
      <c r="O126" s="9"/>
      <c r="P126" s="9"/>
      <c r="Q126" s="4"/>
      <c r="R126" s="21">
        <f t="shared" si="5"/>
        <v>1</v>
      </c>
    </row>
    <row r="127" spans="1:18" x14ac:dyDescent="0.35">
      <c r="A127" s="161"/>
      <c r="B127" s="27"/>
      <c r="C127" s="6"/>
      <c r="D127" s="7"/>
      <c r="E127" s="7"/>
      <c r="F127" s="7"/>
      <c r="G127" s="8"/>
      <c r="H127" s="8"/>
      <c r="I127" s="53"/>
      <c r="J127" s="8"/>
      <c r="K127" s="83">
        <f t="shared" si="6"/>
        <v>0</v>
      </c>
      <c r="L127" s="7"/>
      <c r="M127" s="7"/>
      <c r="N127" s="9"/>
      <c r="O127" s="9"/>
      <c r="P127" s="9"/>
      <c r="Q127" s="4"/>
      <c r="R127" s="21">
        <f t="shared" si="5"/>
        <v>1</v>
      </c>
    </row>
    <row r="128" spans="1:18" x14ac:dyDescent="0.35">
      <c r="A128" s="161"/>
      <c r="B128" s="27"/>
      <c r="C128" s="6"/>
      <c r="D128" s="7"/>
      <c r="E128" s="7"/>
      <c r="F128" s="7"/>
      <c r="G128" s="8"/>
      <c r="H128" s="8"/>
      <c r="I128" s="53"/>
      <c r="J128" s="8"/>
      <c r="K128" s="83">
        <f t="shared" si="6"/>
        <v>0</v>
      </c>
      <c r="L128" s="7"/>
      <c r="M128" s="7"/>
      <c r="N128" s="9"/>
      <c r="O128" s="9"/>
      <c r="P128" s="9"/>
      <c r="Q128" s="4"/>
      <c r="R128" s="21">
        <f t="shared" si="5"/>
        <v>1</v>
      </c>
    </row>
    <row r="129" spans="1:18" x14ac:dyDescent="0.35">
      <c r="A129" s="161"/>
      <c r="B129" s="27"/>
      <c r="C129" s="6"/>
      <c r="D129" s="7"/>
      <c r="E129" s="7"/>
      <c r="F129" s="7"/>
      <c r="G129" s="8"/>
      <c r="H129" s="8"/>
      <c r="I129" s="53"/>
      <c r="J129" s="8"/>
      <c r="K129" s="83">
        <f t="shared" si="6"/>
        <v>0</v>
      </c>
      <c r="L129" s="7"/>
      <c r="M129" s="7"/>
      <c r="N129" s="9"/>
      <c r="O129" s="9"/>
      <c r="P129" s="9"/>
      <c r="Q129" s="4"/>
      <c r="R129" s="21">
        <f t="shared" si="5"/>
        <v>1</v>
      </c>
    </row>
    <row r="130" spans="1:18" x14ac:dyDescent="0.35">
      <c r="A130" s="161"/>
      <c r="B130" s="27"/>
      <c r="C130" s="6"/>
      <c r="D130" s="7"/>
      <c r="E130" s="7"/>
      <c r="F130" s="7"/>
      <c r="G130" s="8"/>
      <c r="H130" s="8"/>
      <c r="I130" s="53"/>
      <c r="J130" s="8"/>
      <c r="K130" s="83">
        <f t="shared" si="6"/>
        <v>0</v>
      </c>
      <c r="L130" s="7"/>
      <c r="M130" s="7"/>
      <c r="N130" s="9"/>
      <c r="O130" s="9"/>
      <c r="P130" s="9"/>
      <c r="Q130" s="4"/>
      <c r="R130" s="21">
        <f t="shared" ref="R130:R161" si="7">COUNTA(A130:P130)</f>
        <v>1</v>
      </c>
    </row>
    <row r="131" spans="1:18" x14ac:dyDescent="0.35">
      <c r="A131" s="161"/>
      <c r="B131" s="27"/>
      <c r="C131" s="6"/>
      <c r="D131" s="7"/>
      <c r="E131" s="7"/>
      <c r="F131" s="7"/>
      <c r="G131" s="8"/>
      <c r="H131" s="8"/>
      <c r="I131" s="53"/>
      <c r="J131" s="8"/>
      <c r="K131" s="83">
        <f t="shared" si="6"/>
        <v>0</v>
      </c>
      <c r="L131" s="7"/>
      <c r="M131" s="7"/>
      <c r="N131" s="9"/>
      <c r="O131" s="9"/>
      <c r="P131" s="9"/>
      <c r="Q131" s="4"/>
      <c r="R131" s="21">
        <f t="shared" si="7"/>
        <v>1</v>
      </c>
    </row>
    <row r="132" spans="1:18" x14ac:dyDescent="0.35">
      <c r="A132" s="161"/>
      <c r="B132" s="27"/>
      <c r="C132" s="6"/>
      <c r="D132" s="7"/>
      <c r="E132" s="7"/>
      <c r="F132" s="7"/>
      <c r="G132" s="8"/>
      <c r="H132" s="8"/>
      <c r="I132" s="53"/>
      <c r="J132" s="8"/>
      <c r="K132" s="83">
        <f t="shared" si="6"/>
        <v>0</v>
      </c>
      <c r="L132" s="7"/>
      <c r="M132" s="7"/>
      <c r="N132" s="9"/>
      <c r="O132" s="9"/>
      <c r="P132" s="9"/>
      <c r="Q132" s="4"/>
      <c r="R132" s="21">
        <f t="shared" si="7"/>
        <v>1</v>
      </c>
    </row>
    <row r="133" spans="1:18" x14ac:dyDescent="0.35">
      <c r="A133" s="161"/>
      <c r="B133" s="27"/>
      <c r="C133" s="6"/>
      <c r="D133" s="7"/>
      <c r="E133" s="7"/>
      <c r="F133" s="7"/>
      <c r="G133" s="8"/>
      <c r="H133" s="8"/>
      <c r="I133" s="53"/>
      <c r="J133" s="8"/>
      <c r="K133" s="83">
        <f t="shared" si="6"/>
        <v>0</v>
      </c>
      <c r="L133" s="7"/>
      <c r="M133" s="7"/>
      <c r="N133" s="9"/>
      <c r="O133" s="9"/>
      <c r="P133" s="9"/>
      <c r="Q133" s="4"/>
      <c r="R133" s="21">
        <f t="shared" si="7"/>
        <v>1</v>
      </c>
    </row>
    <row r="134" spans="1:18" x14ac:dyDescent="0.35">
      <c r="A134" s="161"/>
      <c r="B134" s="27"/>
      <c r="C134" s="6"/>
      <c r="D134" s="7"/>
      <c r="E134" s="7"/>
      <c r="F134" s="7"/>
      <c r="G134" s="8"/>
      <c r="H134" s="8"/>
      <c r="I134" s="53"/>
      <c r="J134" s="8"/>
      <c r="K134" s="83">
        <f t="shared" si="6"/>
        <v>0</v>
      </c>
      <c r="L134" s="7"/>
      <c r="M134" s="7"/>
      <c r="N134" s="9"/>
      <c r="O134" s="9"/>
      <c r="P134" s="9"/>
      <c r="Q134" s="4"/>
      <c r="R134" s="21">
        <f t="shared" si="7"/>
        <v>1</v>
      </c>
    </row>
    <row r="135" spans="1:18" x14ac:dyDescent="0.35">
      <c r="A135" s="161"/>
      <c r="B135" s="27"/>
      <c r="C135" s="6"/>
      <c r="D135" s="7"/>
      <c r="E135" s="7"/>
      <c r="F135" s="7"/>
      <c r="G135" s="8"/>
      <c r="H135" s="8"/>
      <c r="I135" s="53"/>
      <c r="J135" s="8"/>
      <c r="K135" s="83">
        <f t="shared" si="6"/>
        <v>0</v>
      </c>
      <c r="L135" s="7"/>
      <c r="M135" s="7"/>
      <c r="N135" s="9"/>
      <c r="O135" s="9"/>
      <c r="P135" s="9"/>
      <c r="Q135" s="4"/>
      <c r="R135" s="21">
        <f t="shared" si="7"/>
        <v>1</v>
      </c>
    </row>
    <row r="136" spans="1:18" x14ac:dyDescent="0.35">
      <c r="A136" s="161"/>
      <c r="B136" s="27"/>
      <c r="C136" s="6"/>
      <c r="D136" s="7"/>
      <c r="E136" s="7"/>
      <c r="F136" s="7"/>
      <c r="G136" s="8"/>
      <c r="H136" s="8"/>
      <c r="I136" s="53"/>
      <c r="J136" s="8"/>
      <c r="K136" s="83">
        <f t="shared" si="6"/>
        <v>0</v>
      </c>
      <c r="L136" s="7"/>
      <c r="M136" s="7"/>
      <c r="N136" s="9"/>
      <c r="O136" s="9"/>
      <c r="P136" s="9"/>
      <c r="Q136" s="4"/>
      <c r="R136" s="21">
        <f t="shared" si="7"/>
        <v>1</v>
      </c>
    </row>
    <row r="137" spans="1:18" x14ac:dyDescent="0.35">
      <c r="A137" s="161"/>
      <c r="B137" s="27"/>
      <c r="C137" s="6"/>
      <c r="D137" s="7"/>
      <c r="E137" s="7"/>
      <c r="F137" s="7"/>
      <c r="G137" s="8"/>
      <c r="H137" s="8"/>
      <c r="I137" s="53"/>
      <c r="J137" s="8"/>
      <c r="K137" s="83">
        <f t="shared" si="6"/>
        <v>0</v>
      </c>
      <c r="L137" s="7"/>
      <c r="M137" s="7"/>
      <c r="N137" s="9"/>
      <c r="O137" s="9"/>
      <c r="P137" s="9"/>
      <c r="Q137" s="4"/>
      <c r="R137" s="21">
        <f t="shared" si="7"/>
        <v>1</v>
      </c>
    </row>
    <row r="138" spans="1:18" x14ac:dyDescent="0.35">
      <c r="A138" s="161"/>
      <c r="B138" s="27"/>
      <c r="C138" s="6"/>
      <c r="D138" s="7"/>
      <c r="E138" s="7"/>
      <c r="F138" s="7"/>
      <c r="G138" s="8"/>
      <c r="H138" s="8"/>
      <c r="I138" s="53"/>
      <c r="J138" s="8"/>
      <c r="K138" s="83">
        <f t="shared" si="6"/>
        <v>0</v>
      </c>
      <c r="L138" s="7"/>
      <c r="M138" s="7"/>
      <c r="N138" s="9"/>
      <c r="O138" s="9"/>
      <c r="P138" s="9"/>
      <c r="Q138" s="4"/>
      <c r="R138" s="21">
        <f t="shared" si="7"/>
        <v>1</v>
      </c>
    </row>
    <row r="139" spans="1:18" x14ac:dyDescent="0.35">
      <c r="A139" s="161"/>
      <c r="B139" s="27"/>
      <c r="C139" s="6"/>
      <c r="D139" s="7"/>
      <c r="E139" s="7"/>
      <c r="F139" s="7"/>
      <c r="G139" s="8"/>
      <c r="H139" s="8"/>
      <c r="I139" s="53"/>
      <c r="J139" s="8"/>
      <c r="K139" s="83">
        <f t="shared" si="6"/>
        <v>0</v>
      </c>
      <c r="L139" s="7"/>
      <c r="M139" s="7"/>
      <c r="N139" s="9"/>
      <c r="O139" s="9"/>
      <c r="P139" s="9"/>
      <c r="Q139" s="4"/>
      <c r="R139" s="21">
        <f t="shared" si="7"/>
        <v>1</v>
      </c>
    </row>
    <row r="140" spans="1:18" x14ac:dyDescent="0.35">
      <c r="A140" s="161"/>
      <c r="B140" s="27"/>
      <c r="C140" s="6"/>
      <c r="D140" s="7"/>
      <c r="E140" s="7"/>
      <c r="F140" s="7"/>
      <c r="G140" s="8"/>
      <c r="H140" s="8"/>
      <c r="I140" s="53"/>
      <c r="J140" s="8"/>
      <c r="K140" s="83">
        <f t="shared" si="6"/>
        <v>0</v>
      </c>
      <c r="L140" s="7"/>
      <c r="M140" s="7"/>
      <c r="N140" s="9"/>
      <c r="O140" s="9"/>
      <c r="P140" s="9"/>
      <c r="Q140" s="4"/>
      <c r="R140" s="21">
        <f t="shared" si="7"/>
        <v>1</v>
      </c>
    </row>
    <row r="141" spans="1:18" x14ac:dyDescent="0.35">
      <c r="A141" s="161"/>
      <c r="B141" s="27"/>
      <c r="C141" s="6"/>
      <c r="D141" s="7"/>
      <c r="E141" s="7"/>
      <c r="F141" s="7"/>
      <c r="G141" s="8"/>
      <c r="H141" s="8"/>
      <c r="I141" s="53"/>
      <c r="J141" s="8"/>
      <c r="K141" s="83">
        <f t="shared" si="6"/>
        <v>0</v>
      </c>
      <c r="L141" s="7"/>
      <c r="M141" s="7"/>
      <c r="N141" s="9"/>
      <c r="O141" s="9"/>
      <c r="P141" s="9"/>
      <c r="Q141" s="4"/>
      <c r="R141" s="21">
        <f t="shared" si="7"/>
        <v>1</v>
      </c>
    </row>
    <row r="142" spans="1:18" x14ac:dyDescent="0.35">
      <c r="A142" s="161"/>
      <c r="B142" s="27"/>
      <c r="C142" s="6"/>
      <c r="D142" s="7"/>
      <c r="E142" s="7"/>
      <c r="F142" s="7"/>
      <c r="G142" s="8"/>
      <c r="H142" s="8"/>
      <c r="I142" s="53"/>
      <c r="J142" s="8"/>
      <c r="K142" s="83">
        <f t="shared" si="6"/>
        <v>0</v>
      </c>
      <c r="L142" s="7"/>
      <c r="M142" s="7"/>
      <c r="N142" s="9"/>
      <c r="O142" s="9"/>
      <c r="P142" s="9"/>
      <c r="Q142" s="4"/>
      <c r="R142" s="21">
        <f t="shared" si="7"/>
        <v>1</v>
      </c>
    </row>
    <row r="143" spans="1:18" x14ac:dyDescent="0.35">
      <c r="A143" s="161"/>
      <c r="B143" s="27"/>
      <c r="C143" s="6"/>
      <c r="D143" s="7"/>
      <c r="E143" s="7"/>
      <c r="F143" s="7"/>
      <c r="G143" s="8"/>
      <c r="H143" s="8"/>
      <c r="I143" s="53"/>
      <c r="J143" s="8"/>
      <c r="K143" s="83">
        <f t="shared" si="6"/>
        <v>0</v>
      </c>
      <c r="L143" s="7"/>
      <c r="M143" s="7"/>
      <c r="N143" s="9"/>
      <c r="O143" s="9"/>
      <c r="P143" s="9"/>
      <c r="Q143" s="4"/>
      <c r="R143" s="21">
        <f t="shared" si="7"/>
        <v>1</v>
      </c>
    </row>
    <row r="144" spans="1:18" x14ac:dyDescent="0.35">
      <c r="A144" s="161"/>
      <c r="B144" s="27"/>
      <c r="C144" s="6"/>
      <c r="D144" s="7"/>
      <c r="E144" s="7"/>
      <c r="F144" s="7"/>
      <c r="G144" s="8"/>
      <c r="H144" s="8"/>
      <c r="I144" s="53"/>
      <c r="J144" s="8"/>
      <c r="K144" s="83">
        <f t="shared" si="6"/>
        <v>0</v>
      </c>
      <c r="L144" s="7"/>
      <c r="M144" s="7"/>
      <c r="N144" s="9"/>
      <c r="O144" s="9"/>
      <c r="P144" s="9"/>
      <c r="Q144" s="4"/>
      <c r="R144" s="21">
        <f t="shared" si="7"/>
        <v>1</v>
      </c>
    </row>
    <row r="145" spans="1:18" x14ac:dyDescent="0.35">
      <c r="A145" s="161"/>
      <c r="B145" s="27"/>
      <c r="C145" s="6"/>
      <c r="D145" s="7"/>
      <c r="E145" s="7"/>
      <c r="F145" s="7"/>
      <c r="G145" s="8"/>
      <c r="H145" s="8"/>
      <c r="I145" s="53"/>
      <c r="J145" s="8"/>
      <c r="K145" s="83">
        <f t="shared" si="6"/>
        <v>0</v>
      </c>
      <c r="L145" s="7"/>
      <c r="M145" s="7"/>
      <c r="N145" s="9"/>
      <c r="O145" s="9"/>
      <c r="P145" s="9"/>
      <c r="Q145" s="4"/>
      <c r="R145" s="21">
        <f t="shared" si="7"/>
        <v>1</v>
      </c>
    </row>
    <row r="146" spans="1:18" x14ac:dyDescent="0.35">
      <c r="A146" s="161"/>
      <c r="B146" s="27"/>
      <c r="C146" s="6"/>
      <c r="D146" s="7"/>
      <c r="E146" s="7"/>
      <c r="F146" s="7"/>
      <c r="G146" s="8"/>
      <c r="H146" s="8"/>
      <c r="I146" s="53"/>
      <c r="J146" s="8"/>
      <c r="K146" s="83">
        <f t="shared" si="6"/>
        <v>0</v>
      </c>
      <c r="L146" s="7"/>
      <c r="M146" s="7"/>
      <c r="N146" s="9"/>
      <c r="O146" s="9"/>
      <c r="P146" s="9"/>
      <c r="Q146" s="4"/>
      <c r="R146" s="21">
        <f t="shared" si="7"/>
        <v>1</v>
      </c>
    </row>
    <row r="147" spans="1:18" x14ac:dyDescent="0.35">
      <c r="A147" s="161"/>
      <c r="B147" s="27"/>
      <c r="C147" s="6"/>
      <c r="D147" s="7"/>
      <c r="E147" s="7"/>
      <c r="F147" s="7"/>
      <c r="G147" s="8"/>
      <c r="H147" s="8"/>
      <c r="I147" s="53"/>
      <c r="J147" s="8"/>
      <c r="K147" s="83">
        <f t="shared" si="6"/>
        <v>0</v>
      </c>
      <c r="L147" s="7"/>
      <c r="M147" s="7"/>
      <c r="N147" s="9"/>
      <c r="O147" s="9"/>
      <c r="P147" s="9"/>
      <c r="Q147" s="4"/>
      <c r="R147" s="21">
        <f t="shared" si="7"/>
        <v>1</v>
      </c>
    </row>
    <row r="148" spans="1:18" x14ac:dyDescent="0.35">
      <c r="A148" s="161"/>
      <c r="B148" s="27"/>
      <c r="C148" s="6"/>
      <c r="D148" s="7"/>
      <c r="E148" s="7"/>
      <c r="F148" s="7"/>
      <c r="G148" s="8"/>
      <c r="H148" s="8"/>
      <c r="I148" s="53"/>
      <c r="J148" s="8"/>
      <c r="K148" s="83">
        <f t="shared" si="6"/>
        <v>0</v>
      </c>
      <c r="L148" s="7"/>
      <c r="M148" s="7"/>
      <c r="N148" s="9"/>
      <c r="O148" s="9"/>
      <c r="P148" s="9"/>
      <c r="Q148" s="4"/>
      <c r="R148" s="21">
        <f t="shared" si="7"/>
        <v>1</v>
      </c>
    </row>
    <row r="149" spans="1:18" x14ac:dyDescent="0.35">
      <c r="A149" s="161"/>
      <c r="B149" s="27"/>
      <c r="C149" s="6"/>
      <c r="D149" s="7"/>
      <c r="E149" s="7"/>
      <c r="F149" s="7"/>
      <c r="G149" s="8"/>
      <c r="H149" s="8"/>
      <c r="I149" s="53"/>
      <c r="J149" s="8"/>
      <c r="K149" s="83">
        <f t="shared" si="6"/>
        <v>0</v>
      </c>
      <c r="L149" s="7"/>
      <c r="M149" s="7"/>
      <c r="N149" s="9"/>
      <c r="O149" s="9"/>
      <c r="P149" s="9"/>
      <c r="Q149" s="4"/>
      <c r="R149" s="21">
        <f t="shared" si="7"/>
        <v>1</v>
      </c>
    </row>
    <row r="150" spans="1:18" x14ac:dyDescent="0.35">
      <c r="A150" s="161"/>
      <c r="B150" s="27"/>
      <c r="C150" s="6"/>
      <c r="D150" s="7"/>
      <c r="E150" s="7"/>
      <c r="F150" s="7"/>
      <c r="G150" s="8"/>
      <c r="H150" s="8"/>
      <c r="I150" s="53"/>
      <c r="J150" s="8"/>
      <c r="K150" s="83">
        <f t="shared" si="6"/>
        <v>0</v>
      </c>
      <c r="L150" s="7"/>
      <c r="M150" s="7"/>
      <c r="N150" s="9"/>
      <c r="O150" s="9"/>
      <c r="P150" s="9"/>
      <c r="Q150" s="4"/>
      <c r="R150" s="21">
        <f t="shared" si="7"/>
        <v>1</v>
      </c>
    </row>
    <row r="151" spans="1:18" x14ac:dyDescent="0.35">
      <c r="A151" s="161"/>
      <c r="B151" s="27"/>
      <c r="C151" s="6"/>
      <c r="D151" s="7"/>
      <c r="E151" s="7"/>
      <c r="F151" s="7"/>
      <c r="G151" s="8"/>
      <c r="H151" s="8"/>
      <c r="I151" s="53"/>
      <c r="J151" s="8"/>
      <c r="K151" s="83">
        <f t="shared" si="6"/>
        <v>0</v>
      </c>
      <c r="L151" s="7"/>
      <c r="M151" s="7"/>
      <c r="N151" s="9"/>
      <c r="O151" s="9"/>
      <c r="P151" s="9"/>
      <c r="Q151" s="4"/>
      <c r="R151" s="21">
        <f t="shared" si="7"/>
        <v>1</v>
      </c>
    </row>
    <row r="152" spans="1:18" x14ac:dyDescent="0.35">
      <c r="A152" s="161"/>
      <c r="B152" s="27"/>
      <c r="C152" s="6"/>
      <c r="D152" s="7"/>
      <c r="E152" s="7"/>
      <c r="F152" s="7"/>
      <c r="G152" s="8"/>
      <c r="H152" s="8"/>
      <c r="I152" s="53"/>
      <c r="J152" s="8"/>
      <c r="K152" s="83">
        <f t="shared" si="6"/>
        <v>0</v>
      </c>
      <c r="L152" s="7"/>
      <c r="M152" s="7"/>
      <c r="N152" s="9"/>
      <c r="O152" s="9"/>
      <c r="P152" s="9"/>
      <c r="Q152" s="4"/>
      <c r="R152" s="21">
        <f t="shared" si="7"/>
        <v>1</v>
      </c>
    </row>
    <row r="153" spans="1:18" x14ac:dyDescent="0.35">
      <c r="A153" s="161"/>
      <c r="B153" s="27"/>
      <c r="C153" s="6"/>
      <c r="D153" s="7"/>
      <c r="E153" s="7"/>
      <c r="F153" s="7"/>
      <c r="G153" s="8"/>
      <c r="H153" s="8"/>
      <c r="I153" s="53"/>
      <c r="J153" s="8"/>
      <c r="K153" s="83">
        <f t="shared" si="6"/>
        <v>0</v>
      </c>
      <c r="L153" s="7"/>
      <c r="M153" s="7"/>
      <c r="N153" s="9"/>
      <c r="O153" s="9"/>
      <c r="P153" s="9"/>
      <c r="Q153" s="4"/>
      <c r="R153" s="21">
        <f t="shared" si="7"/>
        <v>1</v>
      </c>
    </row>
    <row r="154" spans="1:18" x14ac:dyDescent="0.35">
      <c r="A154" s="161"/>
      <c r="B154" s="27"/>
      <c r="C154" s="6"/>
      <c r="D154" s="7"/>
      <c r="E154" s="7"/>
      <c r="F154" s="7"/>
      <c r="G154" s="8"/>
      <c r="H154" s="8"/>
      <c r="I154" s="53"/>
      <c r="J154" s="8"/>
      <c r="K154" s="83">
        <f t="shared" si="6"/>
        <v>0</v>
      </c>
      <c r="L154" s="7"/>
      <c r="M154" s="7"/>
      <c r="N154" s="9"/>
      <c r="O154" s="9"/>
      <c r="P154" s="9"/>
      <c r="Q154" s="4"/>
      <c r="R154" s="21">
        <f t="shared" si="7"/>
        <v>1</v>
      </c>
    </row>
    <row r="155" spans="1:18" x14ac:dyDescent="0.35">
      <c r="A155" s="161"/>
      <c r="B155" s="27"/>
      <c r="C155" s="6"/>
      <c r="D155" s="7"/>
      <c r="E155" s="7"/>
      <c r="F155" s="7"/>
      <c r="G155" s="8"/>
      <c r="H155" s="8"/>
      <c r="I155" s="53"/>
      <c r="J155" s="8"/>
      <c r="K155" s="83">
        <f t="shared" si="6"/>
        <v>0</v>
      </c>
      <c r="L155" s="7"/>
      <c r="M155" s="7"/>
      <c r="N155" s="9"/>
      <c r="O155" s="9"/>
      <c r="P155" s="9"/>
      <c r="Q155" s="4"/>
      <c r="R155" s="21">
        <f t="shared" si="7"/>
        <v>1</v>
      </c>
    </row>
    <row r="156" spans="1:18" x14ac:dyDescent="0.35">
      <c r="A156" s="161"/>
      <c r="B156" s="27"/>
      <c r="C156" s="6"/>
      <c r="D156" s="7"/>
      <c r="E156" s="7"/>
      <c r="F156" s="7"/>
      <c r="G156" s="8"/>
      <c r="H156" s="8"/>
      <c r="I156" s="53"/>
      <c r="J156" s="8"/>
      <c r="K156" s="83">
        <f t="shared" si="6"/>
        <v>0</v>
      </c>
      <c r="L156" s="7"/>
      <c r="M156" s="7"/>
      <c r="N156" s="9"/>
      <c r="O156" s="9"/>
      <c r="P156" s="9"/>
      <c r="Q156" s="4"/>
      <c r="R156" s="21">
        <f t="shared" si="7"/>
        <v>1</v>
      </c>
    </row>
    <row r="157" spans="1:18" x14ac:dyDescent="0.35">
      <c r="A157" s="161"/>
      <c r="B157" s="27"/>
      <c r="C157" s="6"/>
      <c r="D157" s="7"/>
      <c r="E157" s="7"/>
      <c r="F157" s="7"/>
      <c r="G157" s="8"/>
      <c r="H157" s="8"/>
      <c r="I157" s="53"/>
      <c r="J157" s="8"/>
      <c r="K157" s="83">
        <f t="shared" si="6"/>
        <v>0</v>
      </c>
      <c r="L157" s="7"/>
      <c r="M157" s="7"/>
      <c r="N157" s="9"/>
      <c r="O157" s="9"/>
      <c r="P157" s="9"/>
      <c r="Q157" s="4"/>
      <c r="R157" s="21">
        <f t="shared" si="7"/>
        <v>1</v>
      </c>
    </row>
    <row r="158" spans="1:18" x14ac:dyDescent="0.35">
      <c r="A158" s="161"/>
      <c r="B158" s="27"/>
      <c r="C158" s="6"/>
      <c r="D158" s="7"/>
      <c r="E158" s="7"/>
      <c r="F158" s="7"/>
      <c r="G158" s="8"/>
      <c r="H158" s="8"/>
      <c r="I158" s="53"/>
      <c r="J158" s="8"/>
      <c r="K158" s="83">
        <f t="shared" si="6"/>
        <v>0</v>
      </c>
      <c r="L158" s="7"/>
      <c r="M158" s="7"/>
      <c r="N158" s="9"/>
      <c r="O158" s="9"/>
      <c r="P158" s="9"/>
      <c r="Q158" s="4"/>
      <c r="R158" s="21">
        <f t="shared" si="7"/>
        <v>1</v>
      </c>
    </row>
    <row r="159" spans="1:18" x14ac:dyDescent="0.35">
      <c r="A159" s="161"/>
      <c r="B159" s="27"/>
      <c r="C159" s="6"/>
      <c r="D159" s="7"/>
      <c r="E159" s="7"/>
      <c r="F159" s="7"/>
      <c r="G159" s="8"/>
      <c r="H159" s="8"/>
      <c r="I159" s="53"/>
      <c r="J159" s="8"/>
      <c r="K159" s="83">
        <f t="shared" si="6"/>
        <v>0</v>
      </c>
      <c r="L159" s="7"/>
      <c r="M159" s="7"/>
      <c r="N159" s="9"/>
      <c r="O159" s="9"/>
      <c r="P159" s="9"/>
      <c r="Q159" s="4"/>
      <c r="R159" s="21">
        <f t="shared" si="7"/>
        <v>1</v>
      </c>
    </row>
    <row r="160" spans="1:18" x14ac:dyDescent="0.35">
      <c r="A160" s="161"/>
      <c r="B160" s="27"/>
      <c r="C160" s="6"/>
      <c r="D160" s="7"/>
      <c r="E160" s="7"/>
      <c r="F160" s="7"/>
      <c r="G160" s="8"/>
      <c r="H160" s="8"/>
      <c r="I160" s="53"/>
      <c r="J160" s="8"/>
      <c r="K160" s="83">
        <f t="shared" si="6"/>
        <v>0</v>
      </c>
      <c r="L160" s="7"/>
      <c r="M160" s="7"/>
      <c r="N160" s="9"/>
      <c r="O160" s="9"/>
      <c r="P160" s="9"/>
      <c r="Q160" s="4"/>
      <c r="R160" s="21">
        <f t="shared" si="7"/>
        <v>1</v>
      </c>
    </row>
    <row r="161" spans="1:18" x14ac:dyDescent="0.35">
      <c r="A161" s="161"/>
      <c r="B161" s="27"/>
      <c r="C161" s="6"/>
      <c r="D161" s="7"/>
      <c r="E161" s="7"/>
      <c r="F161" s="7"/>
      <c r="G161" s="8"/>
      <c r="H161" s="8"/>
      <c r="I161" s="53"/>
      <c r="J161" s="8"/>
      <c r="K161" s="83">
        <f t="shared" si="6"/>
        <v>0</v>
      </c>
      <c r="L161" s="7"/>
      <c r="M161" s="7"/>
      <c r="N161" s="9"/>
      <c r="O161" s="9"/>
      <c r="P161" s="9"/>
      <c r="Q161" s="4"/>
      <c r="R161" s="21">
        <f t="shared" si="7"/>
        <v>1</v>
      </c>
    </row>
    <row r="162" spans="1:18" x14ac:dyDescent="0.35">
      <c r="A162" s="161"/>
      <c r="B162" s="27"/>
      <c r="C162" s="6"/>
      <c r="D162" s="7"/>
      <c r="E162" s="7"/>
      <c r="F162" s="7"/>
      <c r="G162" s="8"/>
      <c r="H162" s="8"/>
      <c r="I162" s="53"/>
      <c r="J162" s="8"/>
      <c r="K162" s="83">
        <f t="shared" si="6"/>
        <v>0</v>
      </c>
      <c r="L162" s="7"/>
      <c r="M162" s="7"/>
      <c r="N162" s="9"/>
      <c r="O162" s="9"/>
      <c r="P162" s="9"/>
      <c r="Q162" s="4"/>
      <c r="R162" s="21">
        <f t="shared" ref="R162:R184" si="8">COUNTA(A162:P162)</f>
        <v>1</v>
      </c>
    </row>
    <row r="163" spans="1:18" x14ac:dyDescent="0.35">
      <c r="A163" s="161"/>
      <c r="B163" s="27"/>
      <c r="C163" s="6"/>
      <c r="D163" s="7"/>
      <c r="E163" s="7"/>
      <c r="F163" s="7"/>
      <c r="G163" s="8"/>
      <c r="H163" s="8"/>
      <c r="I163" s="53"/>
      <c r="J163" s="8"/>
      <c r="K163" s="83">
        <f t="shared" si="6"/>
        <v>0</v>
      </c>
      <c r="L163" s="7"/>
      <c r="M163" s="7"/>
      <c r="N163" s="9"/>
      <c r="O163" s="9"/>
      <c r="P163" s="9"/>
      <c r="Q163" s="4"/>
      <c r="R163" s="21">
        <f t="shared" si="8"/>
        <v>1</v>
      </c>
    </row>
    <row r="164" spans="1:18" x14ac:dyDescent="0.35">
      <c r="A164" s="161"/>
      <c r="B164" s="27"/>
      <c r="C164" s="6"/>
      <c r="D164" s="7"/>
      <c r="E164" s="7"/>
      <c r="F164" s="7"/>
      <c r="G164" s="8"/>
      <c r="H164" s="8"/>
      <c r="I164" s="53"/>
      <c r="J164" s="8"/>
      <c r="K164" s="83">
        <f t="shared" si="6"/>
        <v>0</v>
      </c>
      <c r="L164" s="7"/>
      <c r="M164" s="7"/>
      <c r="N164" s="9"/>
      <c r="O164" s="9"/>
      <c r="P164" s="9"/>
      <c r="Q164" s="4"/>
      <c r="R164" s="21">
        <f t="shared" si="8"/>
        <v>1</v>
      </c>
    </row>
    <row r="165" spans="1:18" x14ac:dyDescent="0.35">
      <c r="A165" s="161"/>
      <c r="B165" s="27"/>
      <c r="C165" s="6"/>
      <c r="D165" s="7"/>
      <c r="E165" s="7"/>
      <c r="F165" s="7"/>
      <c r="G165" s="8"/>
      <c r="H165" s="8"/>
      <c r="I165" s="53"/>
      <c r="J165" s="8"/>
      <c r="K165" s="83">
        <f t="shared" si="6"/>
        <v>0</v>
      </c>
      <c r="L165" s="7"/>
      <c r="M165" s="7"/>
      <c r="N165" s="9"/>
      <c r="O165" s="9"/>
      <c r="P165" s="9"/>
      <c r="Q165" s="4"/>
      <c r="R165" s="21">
        <f t="shared" si="8"/>
        <v>1</v>
      </c>
    </row>
    <row r="166" spans="1:18" x14ac:dyDescent="0.35">
      <c r="A166" s="161"/>
      <c r="B166" s="27"/>
      <c r="C166" s="6"/>
      <c r="D166" s="7"/>
      <c r="E166" s="7"/>
      <c r="F166" s="7"/>
      <c r="G166" s="8"/>
      <c r="H166" s="8"/>
      <c r="I166" s="53"/>
      <c r="J166" s="8"/>
      <c r="K166" s="83">
        <f t="shared" si="6"/>
        <v>0</v>
      </c>
      <c r="L166" s="7"/>
      <c r="M166" s="7"/>
      <c r="N166" s="9"/>
      <c r="O166" s="9"/>
      <c r="P166" s="9"/>
      <c r="Q166" s="4"/>
      <c r="R166" s="21">
        <f t="shared" si="8"/>
        <v>1</v>
      </c>
    </row>
    <row r="167" spans="1:18" x14ac:dyDescent="0.35">
      <c r="A167" s="161"/>
      <c r="B167" s="27"/>
      <c r="C167" s="6"/>
      <c r="D167" s="7"/>
      <c r="E167" s="7"/>
      <c r="F167" s="7"/>
      <c r="G167" s="8"/>
      <c r="H167" s="8"/>
      <c r="I167" s="53"/>
      <c r="J167" s="8"/>
      <c r="K167" s="83">
        <f t="shared" si="6"/>
        <v>0</v>
      </c>
      <c r="L167" s="7"/>
      <c r="M167" s="7"/>
      <c r="N167" s="9"/>
      <c r="O167" s="9"/>
      <c r="P167" s="9"/>
      <c r="Q167" s="4"/>
      <c r="R167" s="21">
        <f t="shared" si="8"/>
        <v>1</v>
      </c>
    </row>
    <row r="168" spans="1:18" x14ac:dyDescent="0.35">
      <c r="A168" s="161"/>
      <c r="B168" s="27"/>
      <c r="C168" s="6"/>
      <c r="D168" s="7"/>
      <c r="E168" s="7"/>
      <c r="F168" s="7"/>
      <c r="G168" s="8"/>
      <c r="H168" s="8"/>
      <c r="I168" s="53"/>
      <c r="J168" s="8"/>
      <c r="K168" s="83">
        <f t="shared" si="6"/>
        <v>0</v>
      </c>
      <c r="L168" s="7"/>
      <c r="M168" s="7"/>
      <c r="N168" s="9"/>
      <c r="O168" s="9"/>
      <c r="P168" s="9"/>
      <c r="Q168" s="4"/>
      <c r="R168" s="21">
        <f t="shared" si="8"/>
        <v>1</v>
      </c>
    </row>
    <row r="169" spans="1:18" x14ac:dyDescent="0.35">
      <c r="A169" s="161"/>
      <c r="B169" s="27"/>
      <c r="C169" s="6"/>
      <c r="D169" s="7"/>
      <c r="E169" s="7"/>
      <c r="F169" s="7"/>
      <c r="G169" s="8"/>
      <c r="H169" s="8"/>
      <c r="I169" s="53"/>
      <c r="J169" s="8"/>
      <c r="K169" s="83">
        <f t="shared" si="6"/>
        <v>0</v>
      </c>
      <c r="L169" s="7"/>
      <c r="M169" s="7"/>
      <c r="N169" s="9"/>
      <c r="O169" s="9"/>
      <c r="P169" s="9"/>
      <c r="Q169" s="4"/>
      <c r="R169" s="21">
        <f t="shared" si="8"/>
        <v>1</v>
      </c>
    </row>
    <row r="170" spans="1:18" x14ac:dyDescent="0.35">
      <c r="A170" s="161"/>
      <c r="B170" s="27"/>
      <c r="C170" s="6"/>
      <c r="D170" s="7"/>
      <c r="E170" s="7"/>
      <c r="F170" s="7"/>
      <c r="G170" s="8"/>
      <c r="H170" s="8"/>
      <c r="I170" s="53"/>
      <c r="J170" s="8"/>
      <c r="K170" s="83">
        <f t="shared" si="6"/>
        <v>0</v>
      </c>
      <c r="L170" s="7"/>
      <c r="M170" s="7"/>
      <c r="N170" s="9"/>
      <c r="O170" s="9"/>
      <c r="P170" s="9"/>
      <c r="Q170" s="4"/>
      <c r="R170" s="21">
        <f t="shared" si="8"/>
        <v>1</v>
      </c>
    </row>
    <row r="171" spans="1:18" x14ac:dyDescent="0.35">
      <c r="A171" s="161"/>
      <c r="B171" s="27"/>
      <c r="C171" s="6"/>
      <c r="D171" s="7"/>
      <c r="E171" s="7"/>
      <c r="F171" s="7"/>
      <c r="G171" s="8"/>
      <c r="H171" s="8"/>
      <c r="I171" s="53"/>
      <c r="J171" s="8"/>
      <c r="K171" s="83">
        <f t="shared" si="6"/>
        <v>0</v>
      </c>
      <c r="L171" s="7"/>
      <c r="M171" s="7"/>
      <c r="N171" s="9"/>
      <c r="O171" s="9"/>
      <c r="P171" s="9"/>
      <c r="Q171" s="4"/>
      <c r="R171" s="21">
        <f t="shared" si="8"/>
        <v>1</v>
      </c>
    </row>
    <row r="172" spans="1:18" x14ac:dyDescent="0.35">
      <c r="A172" s="161"/>
      <c r="B172" s="27"/>
      <c r="C172" s="6"/>
      <c r="D172" s="7"/>
      <c r="E172" s="7"/>
      <c r="F172" s="7"/>
      <c r="G172" s="8"/>
      <c r="H172" s="8"/>
      <c r="I172" s="53"/>
      <c r="J172" s="8"/>
      <c r="K172" s="83">
        <f t="shared" si="6"/>
        <v>0</v>
      </c>
      <c r="L172" s="7"/>
      <c r="M172" s="7"/>
      <c r="N172" s="9"/>
      <c r="O172" s="9"/>
      <c r="P172" s="9"/>
      <c r="Q172" s="4"/>
      <c r="R172" s="21">
        <f t="shared" si="8"/>
        <v>1</v>
      </c>
    </row>
    <row r="173" spans="1:18" x14ac:dyDescent="0.35">
      <c r="A173" s="161"/>
      <c r="B173" s="27"/>
      <c r="C173" s="6"/>
      <c r="D173" s="7"/>
      <c r="E173" s="7"/>
      <c r="F173" s="7"/>
      <c r="G173" s="8"/>
      <c r="H173" s="8"/>
      <c r="I173" s="53"/>
      <c r="J173" s="8"/>
      <c r="K173" s="83">
        <f t="shared" si="6"/>
        <v>0</v>
      </c>
      <c r="L173" s="7"/>
      <c r="M173" s="7"/>
      <c r="N173" s="9"/>
      <c r="O173" s="9"/>
      <c r="P173" s="9"/>
      <c r="Q173" s="4"/>
      <c r="R173" s="21">
        <f t="shared" si="8"/>
        <v>1</v>
      </c>
    </row>
    <row r="174" spans="1:18" x14ac:dyDescent="0.35">
      <c r="A174" s="161"/>
      <c r="B174" s="27"/>
      <c r="C174" s="6"/>
      <c r="D174" s="7"/>
      <c r="E174" s="7"/>
      <c r="F174" s="7"/>
      <c r="G174" s="8"/>
      <c r="H174" s="8"/>
      <c r="I174" s="53"/>
      <c r="J174" s="8"/>
      <c r="K174" s="83">
        <f t="shared" si="6"/>
        <v>0</v>
      </c>
      <c r="L174" s="7"/>
      <c r="M174" s="7"/>
      <c r="N174" s="9"/>
      <c r="O174" s="9"/>
      <c r="P174" s="9"/>
      <c r="Q174" s="4"/>
      <c r="R174" s="21">
        <f t="shared" si="8"/>
        <v>1</v>
      </c>
    </row>
    <row r="175" spans="1:18" x14ac:dyDescent="0.35">
      <c r="A175" s="161"/>
      <c r="B175" s="27"/>
      <c r="C175" s="6"/>
      <c r="D175" s="7"/>
      <c r="E175" s="7"/>
      <c r="F175" s="7"/>
      <c r="G175" s="8"/>
      <c r="H175" s="8"/>
      <c r="I175" s="53"/>
      <c r="J175" s="8"/>
      <c r="K175" s="83">
        <f t="shared" si="6"/>
        <v>0</v>
      </c>
      <c r="L175" s="7"/>
      <c r="M175" s="7"/>
      <c r="N175" s="9"/>
      <c r="O175" s="9"/>
      <c r="P175" s="9"/>
      <c r="Q175" s="4"/>
      <c r="R175" s="21">
        <f t="shared" si="8"/>
        <v>1</v>
      </c>
    </row>
    <row r="176" spans="1:18" x14ac:dyDescent="0.35">
      <c r="A176" s="161"/>
      <c r="B176" s="27"/>
      <c r="C176" s="6"/>
      <c r="D176" s="7"/>
      <c r="E176" s="7"/>
      <c r="F176" s="7"/>
      <c r="G176" s="8"/>
      <c r="H176" s="8"/>
      <c r="I176" s="53"/>
      <c r="J176" s="8"/>
      <c r="K176" s="83">
        <f t="shared" si="6"/>
        <v>0</v>
      </c>
      <c r="L176" s="7"/>
      <c r="M176" s="7"/>
      <c r="N176" s="9"/>
      <c r="O176" s="9"/>
      <c r="P176" s="9"/>
      <c r="Q176" s="4"/>
      <c r="R176" s="21">
        <f t="shared" si="8"/>
        <v>1</v>
      </c>
    </row>
    <row r="177" spans="1:18" x14ac:dyDescent="0.35">
      <c r="A177" s="161"/>
      <c r="B177" s="27"/>
      <c r="C177" s="6"/>
      <c r="D177" s="7"/>
      <c r="E177" s="7"/>
      <c r="F177" s="7"/>
      <c r="G177" s="8"/>
      <c r="H177" s="8"/>
      <c r="I177" s="53"/>
      <c r="J177" s="8"/>
      <c r="K177" s="83">
        <f t="shared" si="6"/>
        <v>0</v>
      </c>
      <c r="L177" s="7"/>
      <c r="M177" s="7"/>
      <c r="N177" s="9"/>
      <c r="O177" s="9"/>
      <c r="P177" s="9"/>
      <c r="Q177" s="4"/>
      <c r="R177" s="21">
        <f t="shared" si="8"/>
        <v>1</v>
      </c>
    </row>
    <row r="178" spans="1:18" x14ac:dyDescent="0.35">
      <c r="A178" s="161"/>
      <c r="B178" s="27"/>
      <c r="C178" s="6"/>
      <c r="D178" s="7"/>
      <c r="E178" s="7"/>
      <c r="F178" s="7"/>
      <c r="G178" s="8"/>
      <c r="H178" s="8"/>
      <c r="I178" s="53"/>
      <c r="J178" s="8"/>
      <c r="K178" s="83">
        <f t="shared" si="6"/>
        <v>0</v>
      </c>
      <c r="L178" s="7"/>
      <c r="M178" s="7"/>
      <c r="N178" s="9"/>
      <c r="O178" s="9"/>
      <c r="P178" s="9"/>
      <c r="Q178" s="4"/>
      <c r="R178" s="21">
        <f t="shared" si="8"/>
        <v>1</v>
      </c>
    </row>
    <row r="179" spans="1:18" x14ac:dyDescent="0.35">
      <c r="A179" s="161"/>
      <c r="B179" s="27"/>
      <c r="C179" s="6"/>
      <c r="D179" s="7"/>
      <c r="E179" s="7"/>
      <c r="F179" s="7"/>
      <c r="G179" s="8"/>
      <c r="H179" s="8"/>
      <c r="I179" s="53"/>
      <c r="J179" s="8"/>
      <c r="K179" s="83">
        <f t="shared" si="6"/>
        <v>0</v>
      </c>
      <c r="L179" s="7"/>
      <c r="M179" s="7"/>
      <c r="N179" s="9"/>
      <c r="O179" s="9"/>
      <c r="P179" s="9"/>
      <c r="Q179" s="4"/>
      <c r="R179" s="21">
        <f t="shared" si="8"/>
        <v>1</v>
      </c>
    </row>
    <row r="180" spans="1:18" x14ac:dyDescent="0.35">
      <c r="A180" s="161"/>
      <c r="B180" s="27"/>
      <c r="C180" s="6"/>
      <c r="D180" s="7"/>
      <c r="E180" s="7"/>
      <c r="F180" s="7"/>
      <c r="G180" s="8"/>
      <c r="H180" s="8"/>
      <c r="I180" s="53"/>
      <c r="J180" s="8"/>
      <c r="K180" s="83">
        <f t="shared" si="6"/>
        <v>0</v>
      </c>
      <c r="L180" s="7"/>
      <c r="M180" s="7"/>
      <c r="N180" s="9"/>
      <c r="O180" s="9"/>
      <c r="P180" s="9"/>
      <c r="Q180" s="4"/>
      <c r="R180" s="21">
        <f t="shared" si="8"/>
        <v>1</v>
      </c>
    </row>
    <row r="181" spans="1:18" x14ac:dyDescent="0.35">
      <c r="A181" s="6"/>
      <c r="B181" s="27"/>
      <c r="C181" s="6"/>
      <c r="D181" s="7"/>
      <c r="E181" s="7"/>
      <c r="F181" s="7"/>
      <c r="G181" s="8"/>
      <c r="H181" s="8"/>
      <c r="I181" s="53"/>
      <c r="J181" s="8"/>
      <c r="K181" s="83">
        <f t="shared" si="6"/>
        <v>0</v>
      </c>
      <c r="L181" s="7"/>
      <c r="M181" s="7"/>
      <c r="N181" s="9"/>
      <c r="O181" s="9"/>
      <c r="P181" s="9"/>
      <c r="Q181" s="4"/>
      <c r="R181" s="21">
        <f t="shared" si="8"/>
        <v>1</v>
      </c>
    </row>
    <row r="182" spans="1:18" x14ac:dyDescent="0.35">
      <c r="A182" s="6"/>
      <c r="B182" s="27"/>
      <c r="C182" s="6"/>
      <c r="D182" s="7"/>
      <c r="E182" s="7"/>
      <c r="F182" s="7"/>
      <c r="G182" s="8"/>
      <c r="H182" s="8"/>
      <c r="I182" s="53"/>
      <c r="J182" s="8"/>
      <c r="K182" s="83">
        <f t="shared" si="6"/>
        <v>0</v>
      </c>
      <c r="L182" s="7"/>
      <c r="M182" s="7"/>
      <c r="N182" s="9"/>
      <c r="O182" s="9"/>
      <c r="P182" s="9"/>
      <c r="Q182" s="4"/>
      <c r="R182" s="21">
        <f t="shared" si="8"/>
        <v>1</v>
      </c>
    </row>
    <row r="183" spans="1:18" x14ac:dyDescent="0.35">
      <c r="A183" s="6"/>
      <c r="B183" s="27"/>
      <c r="C183" s="6"/>
      <c r="D183" s="7"/>
      <c r="E183" s="7"/>
      <c r="F183" s="7"/>
      <c r="G183" s="8"/>
      <c r="H183" s="8"/>
      <c r="I183" s="53"/>
      <c r="J183" s="8"/>
      <c r="K183" s="83">
        <f t="shared" si="6"/>
        <v>0</v>
      </c>
      <c r="L183" s="7"/>
      <c r="M183" s="7"/>
      <c r="N183" s="9"/>
      <c r="O183" s="9"/>
      <c r="P183" s="9"/>
      <c r="Q183" s="4"/>
      <c r="R183" s="21">
        <f t="shared" si="8"/>
        <v>1</v>
      </c>
    </row>
    <row r="184" spans="1:18" x14ac:dyDescent="0.35">
      <c r="A184" s="6"/>
      <c r="B184" s="27"/>
      <c r="C184" s="6"/>
      <c r="D184" s="7"/>
      <c r="E184" s="7"/>
      <c r="F184" s="7"/>
      <c r="G184" s="8"/>
      <c r="H184" s="8"/>
      <c r="I184" s="53"/>
      <c r="J184" s="8"/>
      <c r="K184" s="83">
        <f t="shared" si="6"/>
        <v>0</v>
      </c>
      <c r="L184" s="7"/>
      <c r="M184" s="7"/>
      <c r="N184" s="9"/>
      <c r="O184" s="9"/>
      <c r="P184" s="9"/>
      <c r="Q184" s="4"/>
      <c r="R184" s="21">
        <f t="shared" si="8"/>
        <v>1</v>
      </c>
    </row>
    <row r="185" spans="1:18" x14ac:dyDescent="0.35">
      <c r="A185" s="3"/>
      <c r="B185" s="3"/>
      <c r="C185" s="3"/>
      <c r="D185" s="3"/>
      <c r="E185" s="3"/>
      <c r="L185" s="3"/>
      <c r="M185" s="4"/>
      <c r="N185" s="4"/>
      <c r="O185" s="4"/>
      <c r="P185" s="4"/>
      <c r="Q185" s="4"/>
    </row>
    <row r="186" spans="1:18" x14ac:dyDescent="0.35">
      <c r="L186" s="3"/>
    </row>
    <row r="187" spans="1:18" x14ac:dyDescent="0.35">
      <c r="L187" s="3"/>
    </row>
  </sheetData>
  <autoFilter ref="A1:R184" xr:uid="{00000000-0009-0000-0000-000003000000}"/>
  <phoneticPr fontId="4" type="noConversion"/>
  <dataValidations count="4">
    <dataValidation type="list" allowBlank="1" showInputMessage="1" showErrorMessage="1" sqref="E185 L185:L187" xr:uid="{00000000-0002-0000-0300-000000000000}">
      <formula1>benefit_clusters</formula1>
    </dataValidation>
    <dataValidation type="list" allowBlank="1" showInputMessage="1" showErrorMessage="1" sqref="G2:G185" xr:uid="{00000000-0002-0000-0300-000001000000}">
      <formula1>Directorates</formula1>
    </dataValidation>
    <dataValidation type="list" allowBlank="1" showInputMessage="1" showErrorMessage="1" sqref="H2:H17 H20:H184" xr:uid="{00000000-0002-0000-0300-000002000000}">
      <formula1>dd_fix_ref</formula1>
    </dataValidation>
    <dataValidation type="list" allowBlank="1" showInputMessage="1" showErrorMessage="1" sqref="H18:H19" xr:uid="{00000000-0002-0000-0300-000003000000}">
      <formula1>dd_var_ref</formula1>
    </dataValidation>
  </dataValidations>
  <pageMargins left="0.7" right="0.7" top="0.75" bottom="0.75" header="0.3" footer="0.3"/>
  <pageSetup paperSize="9" orientation="landscape"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300-000004000000}">
          <x14:formula1>
            <xm:f>DropdownValues!$A$3:$A$8</xm:f>
          </x14:formula1>
          <xm:sqref>D185</xm:sqref>
        </x14:dataValidation>
        <x14:dataValidation type="list" allowBlank="1" showInputMessage="1" showErrorMessage="1" xr:uid="{00000000-0002-0000-0300-000005000000}">
          <x14:formula1>
            <xm:f>'Teams Mapping'!$C$2:$C$55</xm:f>
          </x14:formula1>
          <xm:sqref>H185:I185 K185</xm:sqref>
        </x14:dataValidation>
        <x14:dataValidation type="list" allowBlank="1" showInputMessage="1" showErrorMessage="1" xr:uid="{00000000-0002-0000-0300-000006000000}">
          <x14:formula1>
            <xm:f>DropdownValues!$J$3:$J$7</xm:f>
          </x14:formula1>
          <xm:sqref>N2:N184</xm:sqref>
        </x14:dataValidation>
        <x14:dataValidation type="list" allowBlank="1" showInputMessage="1" showErrorMessage="1" xr:uid="{00000000-0002-0000-0300-000007000000}">
          <x14:formula1>
            <xm:f>DropdownValues!$I$3:$I$6</xm:f>
          </x14:formula1>
          <xm:sqref>M2:M184</xm:sqref>
        </x14:dataValidation>
        <x14:dataValidation type="list" allowBlank="1" showInputMessage="1" showErrorMessage="1" xr:uid="{00000000-0002-0000-0300-000008000000}">
          <x14:formula1>
            <xm:f>DropdownValues!$L$3:$L$10</xm:f>
          </x14:formula1>
          <xm:sqref>P2:Q184</xm:sqref>
        </x14:dataValidation>
        <x14:dataValidation type="list" allowBlank="1" showInputMessage="1" showErrorMessage="1" xr:uid="{00000000-0002-0000-0300-000009000000}">
          <x14:formula1>
            <xm:f>DropdownValues!$B$3:$B$10</xm:f>
          </x14:formula1>
          <xm:sqref>F20:F184 F2:F17</xm:sqref>
        </x14:dataValidation>
        <x14:dataValidation type="list" allowBlank="1" showInputMessage="1" showErrorMessage="1" xr:uid="{00000000-0002-0000-0300-00000A000000}">
          <x14:formula1>
            <xm:f>DropdownValues!$H$3:$H$20</xm:f>
          </x14:formula1>
          <xm:sqref>L17</xm:sqref>
        </x14:dataValidation>
        <x14:dataValidation type="list" allowBlank="1" showInputMessage="1" showErrorMessage="1" xr:uid="{00000000-0002-0000-0300-00000B000000}">
          <x14:formula1>
            <xm:f>DropdownValues!$K$3:$K$14</xm:f>
          </x14:formula1>
          <xm:sqref>O2:O184</xm:sqref>
        </x14:dataValidation>
        <x14:dataValidation type="list" allowBlank="1" showInputMessage="1" showErrorMessage="1" xr:uid="{00000000-0002-0000-0300-00000C000000}">
          <x14:formula1>
            <xm:f>DropdownValues!$M$3:$M$8</xm:f>
          </x14:formula1>
          <xm:sqref>J2:J184</xm:sqref>
        </x14:dataValidation>
        <x14:dataValidation type="list" allowBlank="1" showInputMessage="1" showErrorMessage="1" xr:uid="{00000000-0002-0000-0300-00000D000000}">
          <x14:formula1>
            <xm:f>DropdownValues!$H$3:$H$21</xm:f>
          </x14:formula1>
          <xm:sqref>L18:L184 L2:L16</xm:sqref>
        </x14:dataValidation>
        <x14:dataValidation type="list" allowBlank="1" showInputMessage="1" showErrorMessage="1" xr:uid="{00000000-0002-0000-0300-00000E000000}">
          <x14:formula1>
            <xm:f>'Benefits Definitions'!$A$6:$A$8</xm:f>
          </x14:formula1>
          <xm:sqref>E2:E17 E20:E184</xm:sqref>
        </x14:dataValidation>
        <x14:dataValidation type="list" allowBlank="1" showInputMessage="1" showErrorMessage="1" xr:uid="{00000000-0002-0000-0300-00000F000000}">
          <x14:formula1>
            <xm:f>DropdownValues!$A$3:$A$6</xm:f>
          </x14:formula1>
          <xm:sqref>D2:D16 D20:D184</xm:sqref>
        </x14:dataValidation>
        <x14:dataValidation type="list" allowBlank="1" showInputMessage="1" showErrorMessage="1" xr:uid="{00000000-0002-0000-0300-000010000000}">
          <x14:formula1>
            <xm:f>DropdownValues!$B$3:$B$11</xm:f>
          </x14:formula1>
          <xm:sqref>F18:F19</xm:sqref>
        </x14:dataValidation>
        <x14:dataValidation type="list" allowBlank="1" showInputMessage="1" showErrorMessage="1" xr:uid="{00000000-0002-0000-0300-000011000000}">
          <x14:formula1>
            <xm:f>'Benefits Definitions'!$A$2:$A$5</xm:f>
          </x14:formula1>
          <xm:sqref>E18:E19</xm:sqref>
        </x14:dataValidation>
        <x14:dataValidation type="list" allowBlank="1" showInputMessage="1" showErrorMessage="1" xr:uid="{00000000-0002-0000-0300-000012000000}">
          <x14:formula1>
            <xm:f>DropdownValues!$A$3:$A$7</xm:f>
          </x14:formula1>
          <xm:sqref>D18:D19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autoPageBreaks="0"/>
  </sheetPr>
  <dimension ref="A1:Q194"/>
  <sheetViews>
    <sheetView zoomScale="70" zoomScaleNormal="70" workbookViewId="0">
      <pane xSplit="3" ySplit="1" topLeftCell="K2" activePane="bottomRight" state="frozen"/>
      <selection pane="topRight"/>
      <selection pane="bottomLeft" activeCell="C31" sqref="C31"/>
      <selection pane="bottomRight" activeCell="N7" sqref="N7"/>
    </sheetView>
  </sheetViews>
  <sheetFormatPr defaultColWidth="9.08984375" defaultRowHeight="14.5" x14ac:dyDescent="0.35"/>
  <cols>
    <col min="1" max="1" width="14.54296875" style="163" customWidth="1"/>
    <col min="2" max="2" width="34" style="1" bestFit="1" customWidth="1"/>
    <col min="3" max="3" width="36.08984375" style="1" customWidth="1"/>
    <col min="4" max="4" width="28.36328125" style="1" customWidth="1"/>
    <col min="5" max="5" width="27" style="1" customWidth="1"/>
    <col min="6" max="6" width="26.54296875" style="4" customWidth="1"/>
    <col min="7" max="7" width="27" style="1" customWidth="1"/>
    <col min="8" max="8" width="15.453125" style="4" customWidth="1"/>
    <col min="9" max="15" width="21.453125" style="4" customWidth="1"/>
    <col min="16" max="17" width="33.54296875" style="2" customWidth="1"/>
    <col min="18" max="16384" width="9.08984375" style="1"/>
  </cols>
  <sheetData>
    <row r="1" spans="1:17" s="2" customFormat="1" ht="44.4" customHeight="1" x14ac:dyDescent="0.35">
      <c r="A1" s="159" t="s">
        <v>1</v>
      </c>
      <c r="B1" s="50" t="s">
        <v>2</v>
      </c>
      <c r="C1" s="50" t="s">
        <v>3</v>
      </c>
      <c r="D1" s="50" t="s">
        <v>4</v>
      </c>
      <c r="E1" s="50" t="s">
        <v>5</v>
      </c>
      <c r="F1" s="50" t="s">
        <v>7</v>
      </c>
      <c r="G1" s="50" t="s">
        <v>6</v>
      </c>
      <c r="H1" s="50" t="s">
        <v>8</v>
      </c>
      <c r="I1" s="50" t="s">
        <v>9</v>
      </c>
      <c r="J1" s="59" t="s">
        <v>120</v>
      </c>
      <c r="K1" s="50" t="s">
        <v>121</v>
      </c>
      <c r="L1" s="50" t="s">
        <v>122</v>
      </c>
      <c r="M1" s="50" t="s">
        <v>123</v>
      </c>
      <c r="N1" s="50" t="s">
        <v>124</v>
      </c>
      <c r="O1" s="50" t="s">
        <v>125</v>
      </c>
      <c r="P1" s="50" t="s">
        <v>126</v>
      </c>
      <c r="Q1" s="50" t="s">
        <v>127</v>
      </c>
    </row>
    <row r="2" spans="1:17" s="3" customFormat="1" ht="29" x14ac:dyDescent="0.35">
      <c r="A2" s="160" t="s">
        <v>128</v>
      </c>
      <c r="B2" s="87" t="s">
        <v>129</v>
      </c>
      <c r="C2" s="86" t="s">
        <v>130</v>
      </c>
      <c r="D2" s="88" t="s">
        <v>25</v>
      </c>
      <c r="E2" s="88" t="s">
        <v>131</v>
      </c>
      <c r="F2" s="89" t="s">
        <v>59</v>
      </c>
      <c r="G2" s="88" t="s">
        <v>27</v>
      </c>
      <c r="H2" s="90" t="s">
        <v>90</v>
      </c>
      <c r="I2" s="90" t="s">
        <v>90</v>
      </c>
      <c r="J2" s="90" t="s">
        <v>132</v>
      </c>
      <c r="K2" s="91">
        <v>0.8</v>
      </c>
      <c r="L2" s="91">
        <v>0.7</v>
      </c>
      <c r="M2" s="91">
        <v>0.72</v>
      </c>
      <c r="N2" s="91">
        <v>0.8</v>
      </c>
      <c r="O2" s="92">
        <v>0.75</v>
      </c>
      <c r="P2" s="89" t="s">
        <v>133</v>
      </c>
      <c r="Q2" s="89"/>
    </row>
    <row r="3" spans="1:17" s="3" customFormat="1" ht="43.5" x14ac:dyDescent="0.35">
      <c r="A3" s="160" t="s">
        <v>134</v>
      </c>
      <c r="B3" s="87" t="s">
        <v>129</v>
      </c>
      <c r="C3" s="86" t="s">
        <v>135</v>
      </c>
      <c r="D3" s="88" t="s">
        <v>25</v>
      </c>
      <c r="E3" s="88" t="s">
        <v>136</v>
      </c>
      <c r="F3" s="89" t="s">
        <v>137</v>
      </c>
      <c r="G3" s="88" t="s">
        <v>27</v>
      </c>
      <c r="H3" s="90" t="s">
        <v>66</v>
      </c>
      <c r="I3" s="90" t="s">
        <v>78</v>
      </c>
      <c r="J3" s="90" t="s">
        <v>132</v>
      </c>
      <c r="K3" s="91">
        <v>0.8</v>
      </c>
      <c r="L3" s="91">
        <v>0.5</v>
      </c>
      <c r="M3" s="91">
        <v>0.6</v>
      </c>
      <c r="N3" s="91">
        <v>0.7</v>
      </c>
      <c r="O3" s="92">
        <v>0.8</v>
      </c>
      <c r="P3" s="89" t="s">
        <v>36</v>
      </c>
      <c r="Q3" s="89"/>
    </row>
    <row r="4" spans="1:17" s="3" customFormat="1" ht="29" x14ac:dyDescent="0.35">
      <c r="A4" s="160" t="s">
        <v>138</v>
      </c>
      <c r="B4" s="87" t="s">
        <v>129</v>
      </c>
      <c r="C4" s="86" t="s">
        <v>139</v>
      </c>
      <c r="D4" s="88" t="s">
        <v>25</v>
      </c>
      <c r="E4" s="88" t="s">
        <v>140</v>
      </c>
      <c r="F4" s="89" t="s">
        <v>39</v>
      </c>
      <c r="G4" s="88" t="s">
        <v>108</v>
      </c>
      <c r="H4" s="90" t="s">
        <v>90</v>
      </c>
      <c r="I4" s="90" t="s">
        <v>90</v>
      </c>
      <c r="J4" s="90" t="s">
        <v>132</v>
      </c>
      <c r="K4" s="91">
        <v>0.7</v>
      </c>
      <c r="L4" s="91">
        <v>0.5</v>
      </c>
      <c r="M4" s="91">
        <v>0.2</v>
      </c>
      <c r="N4" s="91">
        <v>0.3</v>
      </c>
      <c r="O4" s="92">
        <v>0.4</v>
      </c>
      <c r="P4" s="89" t="s">
        <v>133</v>
      </c>
      <c r="Q4" s="89"/>
    </row>
    <row r="5" spans="1:17" s="3" customFormat="1" ht="129" customHeight="1" x14ac:dyDescent="0.35">
      <c r="A5" s="161"/>
      <c r="B5" s="27"/>
      <c r="C5" s="6"/>
      <c r="D5" s="7"/>
      <c r="E5" s="7"/>
      <c r="F5" s="9"/>
      <c r="G5" s="7"/>
      <c r="H5" s="8"/>
      <c r="I5" s="8"/>
      <c r="J5" s="8"/>
      <c r="K5" s="150"/>
      <c r="L5" s="215"/>
      <c r="M5" s="150"/>
      <c r="N5" s="28"/>
      <c r="O5" s="77"/>
      <c r="P5" s="9"/>
      <c r="Q5" s="9"/>
    </row>
    <row r="6" spans="1:17" s="3" customFormat="1" ht="101.15" customHeight="1" x14ac:dyDescent="0.35">
      <c r="A6" s="161"/>
      <c r="B6" s="27"/>
      <c r="C6" s="6"/>
      <c r="D6" s="7"/>
      <c r="E6" s="7"/>
      <c r="F6" s="9"/>
      <c r="G6" s="7"/>
      <c r="H6" s="8"/>
      <c r="I6" s="8"/>
      <c r="J6" s="8"/>
      <c r="K6" s="151"/>
      <c r="L6" s="216"/>
      <c r="M6" s="151"/>
      <c r="N6" s="28"/>
      <c r="O6" s="77"/>
      <c r="P6" s="9"/>
      <c r="Q6" s="9"/>
    </row>
    <row r="7" spans="1:17" s="3" customFormat="1" ht="105.65" customHeight="1" x14ac:dyDescent="0.35">
      <c r="A7" s="161"/>
      <c r="B7" s="27"/>
      <c r="C7" s="6"/>
      <c r="D7" s="7"/>
      <c r="E7" s="7"/>
      <c r="F7" s="9"/>
      <c r="G7" s="7"/>
      <c r="H7" s="8"/>
      <c r="I7" s="8"/>
      <c r="J7" s="8"/>
      <c r="K7" s="151"/>
      <c r="L7" s="216"/>
      <c r="M7" s="151"/>
      <c r="N7" s="28"/>
      <c r="O7" s="77"/>
      <c r="P7" s="9"/>
      <c r="Q7" s="9"/>
    </row>
    <row r="8" spans="1:17" s="3" customFormat="1" ht="105.65" customHeight="1" x14ac:dyDescent="0.35">
      <c r="A8" s="161"/>
      <c r="B8" s="27"/>
      <c r="C8" s="212"/>
      <c r="D8" s="7"/>
      <c r="E8" s="7"/>
      <c r="F8" s="9"/>
      <c r="G8" s="7"/>
      <c r="H8" s="8"/>
      <c r="I8" s="8"/>
      <c r="J8" s="8"/>
      <c r="K8" s="151"/>
      <c r="L8" s="216"/>
      <c r="M8" s="151"/>
      <c r="N8" s="28"/>
      <c r="O8" s="77"/>
      <c r="P8" s="9"/>
      <c r="Q8" s="9"/>
    </row>
    <row r="9" spans="1:17" s="3" customFormat="1" ht="74.400000000000006" customHeight="1" x14ac:dyDescent="0.35">
      <c r="A9" s="161"/>
      <c r="B9" s="27"/>
      <c r="C9" s="213"/>
      <c r="D9" s="7"/>
      <c r="E9" s="7"/>
      <c r="F9" s="9"/>
      <c r="G9" s="7"/>
      <c r="H9" s="8"/>
      <c r="I9" s="8"/>
      <c r="J9" s="8"/>
      <c r="K9" s="151"/>
      <c r="L9" s="216"/>
      <c r="M9" s="151"/>
      <c r="N9" s="28"/>
      <c r="O9" s="77"/>
      <c r="P9" s="9"/>
      <c r="Q9" s="9"/>
    </row>
    <row r="10" spans="1:17" s="3" customFormat="1" x14ac:dyDescent="0.35">
      <c r="A10" s="161"/>
      <c r="B10" s="27"/>
      <c r="C10" s="214"/>
      <c r="D10" s="7"/>
      <c r="E10" s="7"/>
      <c r="F10" s="9"/>
      <c r="G10" s="7"/>
      <c r="H10" s="8"/>
      <c r="I10" s="8"/>
      <c r="J10" s="8"/>
      <c r="K10" s="151"/>
      <c r="L10" s="216"/>
      <c r="M10" s="151"/>
      <c r="N10" s="28"/>
      <c r="O10" s="77"/>
      <c r="P10" s="9"/>
      <c r="Q10" s="9"/>
    </row>
    <row r="11" spans="1:17" s="3" customFormat="1" x14ac:dyDescent="0.35">
      <c r="A11" s="161"/>
      <c r="B11" s="27"/>
      <c r="C11" s="6"/>
      <c r="D11" s="7"/>
      <c r="E11" s="7"/>
      <c r="F11" s="9"/>
      <c r="G11" s="7"/>
      <c r="H11" s="8"/>
      <c r="I11" s="8"/>
      <c r="J11" s="8"/>
      <c r="K11" s="151"/>
      <c r="L11" s="216"/>
      <c r="M11" s="151"/>
      <c r="N11" s="28"/>
      <c r="O11" s="77"/>
      <c r="P11" s="9"/>
      <c r="Q11" s="9"/>
    </row>
    <row r="12" spans="1:17" s="3" customFormat="1" x14ac:dyDescent="0.35">
      <c r="A12" s="161"/>
      <c r="B12" s="27"/>
      <c r="C12" s="6"/>
      <c r="D12" s="7"/>
      <c r="E12" s="7"/>
      <c r="F12" s="9"/>
      <c r="G12" s="7"/>
      <c r="H12" s="8"/>
      <c r="I12" s="8"/>
      <c r="J12" s="8"/>
      <c r="K12" s="152"/>
      <c r="L12" s="152"/>
      <c r="M12" s="155"/>
      <c r="N12" s="110"/>
      <c r="O12" s="111"/>
      <c r="P12" s="9"/>
      <c r="Q12" s="9"/>
    </row>
    <row r="13" spans="1:17" s="3" customFormat="1" x14ac:dyDescent="0.35">
      <c r="A13" s="161"/>
      <c r="B13" s="27"/>
      <c r="C13" s="6"/>
      <c r="D13" s="7"/>
      <c r="E13" s="7"/>
      <c r="F13" s="9"/>
      <c r="G13" s="7"/>
      <c r="H13" s="8"/>
      <c r="I13" s="8"/>
      <c r="J13" s="8"/>
      <c r="K13" s="149"/>
      <c r="L13" s="152"/>
      <c r="M13" s="155"/>
      <c r="N13" s="110"/>
      <c r="O13" s="111"/>
      <c r="P13" s="9"/>
      <c r="Q13" s="9"/>
    </row>
    <row r="14" spans="1:17" s="3" customFormat="1" x14ac:dyDescent="0.35">
      <c r="A14" s="161"/>
      <c r="B14" s="27"/>
      <c r="C14" s="6"/>
      <c r="D14" s="7"/>
      <c r="E14" s="7"/>
      <c r="F14" s="9"/>
      <c r="G14" s="7"/>
      <c r="H14" s="8"/>
      <c r="I14" s="8"/>
      <c r="J14" s="8"/>
      <c r="K14" s="149"/>
      <c r="L14" s="152"/>
      <c r="M14" s="155"/>
      <c r="N14" s="110"/>
      <c r="O14" s="111"/>
      <c r="P14" s="9"/>
      <c r="Q14" s="9"/>
    </row>
    <row r="15" spans="1:17" s="3" customFormat="1" x14ac:dyDescent="0.35">
      <c r="A15" s="161"/>
      <c r="B15" s="27"/>
      <c r="C15" s="6"/>
      <c r="D15" s="7"/>
      <c r="E15" s="7"/>
      <c r="F15" s="9"/>
      <c r="G15" s="7"/>
      <c r="H15" s="8"/>
      <c r="I15" s="8"/>
      <c r="J15" s="8"/>
      <c r="K15" s="149"/>
      <c r="L15" s="152"/>
      <c r="M15" s="155"/>
      <c r="N15" s="110"/>
      <c r="O15" s="111"/>
      <c r="P15" s="9"/>
      <c r="Q15" s="9"/>
    </row>
    <row r="16" spans="1:17" s="3" customFormat="1" x14ac:dyDescent="0.35">
      <c r="A16" s="161"/>
      <c r="B16" s="27"/>
      <c r="C16" s="6"/>
      <c r="D16" s="7"/>
      <c r="E16" s="7"/>
      <c r="F16" s="9"/>
      <c r="G16" s="7"/>
      <c r="H16" s="8"/>
      <c r="I16" s="8"/>
      <c r="J16" s="8"/>
      <c r="K16" s="149"/>
      <c r="L16" s="216"/>
      <c r="M16" s="149"/>
      <c r="N16" s="28"/>
      <c r="O16" s="77"/>
      <c r="P16" s="9"/>
      <c r="Q16" s="9"/>
    </row>
    <row r="17" spans="1:17" x14ac:dyDescent="0.35">
      <c r="A17" s="161"/>
      <c r="B17" s="27"/>
      <c r="C17" s="6"/>
      <c r="D17" s="7"/>
      <c r="E17" s="7"/>
      <c r="F17" s="9"/>
      <c r="G17" s="7"/>
      <c r="H17" s="8"/>
      <c r="I17" s="8"/>
      <c r="J17" s="8"/>
      <c r="K17" s="155"/>
      <c r="L17" s="152"/>
      <c r="M17" s="110"/>
      <c r="N17" s="110"/>
      <c r="O17" s="111"/>
      <c r="P17" s="9"/>
      <c r="Q17" s="9"/>
    </row>
    <row r="18" spans="1:17" x14ac:dyDescent="0.35">
      <c r="A18" s="161"/>
      <c r="B18" s="27"/>
      <c r="C18" s="6"/>
      <c r="D18" s="7"/>
      <c r="E18" s="7"/>
      <c r="F18" s="9"/>
      <c r="G18" s="7"/>
      <c r="H18" s="8"/>
      <c r="I18" s="8"/>
      <c r="J18" s="8"/>
      <c r="K18" s="110"/>
      <c r="L18" s="154"/>
      <c r="M18" s="110"/>
      <c r="N18" s="110"/>
      <c r="O18" s="111"/>
      <c r="P18" s="9"/>
      <c r="Q18" s="9"/>
    </row>
    <row r="19" spans="1:17" x14ac:dyDescent="0.35">
      <c r="A19" s="161"/>
      <c r="B19" s="27"/>
      <c r="C19" s="6"/>
      <c r="D19" s="7"/>
      <c r="E19" s="7"/>
      <c r="F19" s="9"/>
      <c r="G19" s="7"/>
      <c r="H19" s="8"/>
      <c r="I19" s="8"/>
      <c r="J19" s="8"/>
      <c r="K19" s="28"/>
      <c r="L19" s="153"/>
      <c r="M19" s="110"/>
      <c r="N19" s="110"/>
      <c r="O19" s="111"/>
      <c r="P19" s="9"/>
      <c r="Q19" s="9"/>
    </row>
    <row r="20" spans="1:17" x14ac:dyDescent="0.35">
      <c r="A20" s="161"/>
      <c r="B20" s="27"/>
      <c r="C20" s="6"/>
      <c r="D20" s="7"/>
      <c r="E20" s="7"/>
      <c r="F20" s="9"/>
      <c r="G20" s="7"/>
      <c r="H20" s="8"/>
      <c r="I20" s="8"/>
      <c r="J20" s="8"/>
      <c r="K20" s="28"/>
      <c r="L20" s="217"/>
      <c r="M20" s="28"/>
      <c r="N20" s="28"/>
      <c r="O20" s="77"/>
      <c r="P20" s="9"/>
      <c r="Q20" s="9"/>
    </row>
    <row r="21" spans="1:17" x14ac:dyDescent="0.35">
      <c r="A21" s="161"/>
      <c r="B21" s="27"/>
      <c r="C21" s="6"/>
      <c r="D21" s="7"/>
      <c r="E21" s="7"/>
      <c r="F21" s="9"/>
      <c r="G21" s="7"/>
      <c r="H21" s="8"/>
      <c r="I21" s="8"/>
      <c r="J21" s="8"/>
      <c r="K21" s="28"/>
      <c r="L21" s="217"/>
      <c r="M21" s="28"/>
      <c r="N21" s="28"/>
      <c r="O21" s="77"/>
      <c r="P21" s="9"/>
      <c r="Q21" s="9"/>
    </row>
    <row r="22" spans="1:17" x14ac:dyDescent="0.35">
      <c r="A22" s="161"/>
      <c r="B22" s="27"/>
      <c r="C22" s="6"/>
      <c r="D22" s="7"/>
      <c r="E22" s="7"/>
      <c r="F22" s="9"/>
      <c r="G22" s="7"/>
      <c r="H22" s="8"/>
      <c r="I22" s="8"/>
      <c r="J22" s="8"/>
      <c r="K22" s="28"/>
      <c r="L22" s="153"/>
      <c r="M22" s="110"/>
      <c r="N22" s="110"/>
      <c r="O22" s="111"/>
      <c r="P22" s="9"/>
      <c r="Q22" s="9"/>
    </row>
    <row r="23" spans="1:17" x14ac:dyDescent="0.35">
      <c r="A23" s="161"/>
      <c r="B23" s="27"/>
      <c r="C23" s="6"/>
      <c r="D23" s="7"/>
      <c r="E23" s="7"/>
      <c r="F23" s="9"/>
      <c r="G23" s="7"/>
      <c r="H23" s="8"/>
      <c r="I23" s="8"/>
      <c r="J23" s="8"/>
      <c r="K23" s="28"/>
      <c r="L23" s="108"/>
      <c r="M23" s="110"/>
      <c r="N23" s="110"/>
      <c r="O23" s="111"/>
      <c r="P23" s="9"/>
      <c r="Q23" s="9"/>
    </row>
    <row r="24" spans="1:17" x14ac:dyDescent="0.35">
      <c r="A24" s="161"/>
      <c r="B24" s="27"/>
      <c r="C24" s="6"/>
      <c r="D24" s="7"/>
      <c r="E24" s="7"/>
      <c r="F24" s="9"/>
      <c r="G24" s="7"/>
      <c r="H24" s="8"/>
      <c r="I24" s="8"/>
      <c r="J24" s="8"/>
      <c r="K24" s="28"/>
      <c r="L24" s="108"/>
      <c r="M24" s="110"/>
      <c r="N24" s="110"/>
      <c r="O24" s="111"/>
      <c r="P24" s="158"/>
      <c r="Q24" s="9"/>
    </row>
    <row r="25" spans="1:17" x14ac:dyDescent="0.35">
      <c r="A25" s="161"/>
      <c r="B25" s="27"/>
      <c r="C25" s="156"/>
      <c r="D25" s="7"/>
      <c r="E25" s="7"/>
      <c r="F25" s="9"/>
      <c r="G25" s="7"/>
      <c r="H25" s="8"/>
      <c r="I25" s="8"/>
      <c r="J25" s="8"/>
      <c r="K25" s="28"/>
      <c r="L25" s="108"/>
      <c r="M25" s="110"/>
      <c r="N25" s="110"/>
      <c r="O25" s="111"/>
      <c r="P25" s="158"/>
      <c r="Q25" s="9"/>
    </row>
    <row r="26" spans="1:17" x14ac:dyDescent="0.35">
      <c r="A26" s="161"/>
      <c r="B26" s="27"/>
      <c r="C26" s="156"/>
      <c r="D26" s="7"/>
      <c r="E26" s="7"/>
      <c r="F26" s="9"/>
      <c r="G26" s="7"/>
      <c r="H26" s="8"/>
      <c r="I26" s="8"/>
      <c r="J26" s="8"/>
      <c r="K26" s="28"/>
      <c r="L26" s="108"/>
      <c r="M26" s="110"/>
      <c r="N26" s="110"/>
      <c r="O26" s="111"/>
      <c r="P26" s="158"/>
      <c r="Q26" s="9"/>
    </row>
    <row r="27" spans="1:17" x14ac:dyDescent="0.35">
      <c r="A27" s="161"/>
      <c r="B27" s="27"/>
      <c r="C27" s="157"/>
      <c r="D27" s="7"/>
      <c r="E27" s="7"/>
      <c r="F27" s="9"/>
      <c r="G27" s="7"/>
      <c r="H27" s="8"/>
      <c r="I27" s="8"/>
      <c r="J27" s="8"/>
      <c r="K27" s="28"/>
      <c r="L27" s="108"/>
      <c r="M27" s="110"/>
      <c r="N27" s="110"/>
      <c r="O27" s="111"/>
      <c r="P27" s="158"/>
      <c r="Q27" s="9"/>
    </row>
    <row r="28" spans="1:17" x14ac:dyDescent="0.35">
      <c r="A28" s="161"/>
      <c r="B28" s="27"/>
      <c r="C28" s="156"/>
      <c r="D28" s="7"/>
      <c r="E28" s="7"/>
      <c r="F28" s="9"/>
      <c r="G28" s="7"/>
      <c r="H28" s="8"/>
      <c r="I28" s="8"/>
      <c r="J28" s="8"/>
      <c r="K28" s="28"/>
      <c r="L28" s="108"/>
      <c r="M28" s="110"/>
      <c r="N28" s="110"/>
      <c r="O28" s="111"/>
      <c r="P28" s="158"/>
      <c r="Q28" s="9"/>
    </row>
    <row r="29" spans="1:17" x14ac:dyDescent="0.35">
      <c r="A29" s="161"/>
      <c r="B29" s="27"/>
      <c r="C29" s="156"/>
      <c r="D29" s="7"/>
      <c r="E29" s="7"/>
      <c r="F29" s="9"/>
      <c r="G29" s="7"/>
      <c r="H29" s="8"/>
      <c r="I29" s="8"/>
      <c r="J29" s="8"/>
      <c r="K29" s="28"/>
      <c r="L29" s="108"/>
      <c r="M29" s="110"/>
      <c r="N29" s="110"/>
      <c r="O29" s="111"/>
      <c r="P29" s="158"/>
      <c r="Q29" s="9"/>
    </row>
    <row r="30" spans="1:17" x14ac:dyDescent="0.35">
      <c r="A30" s="161"/>
      <c r="B30" s="27"/>
      <c r="C30" s="156"/>
      <c r="D30" s="7"/>
      <c r="E30" s="7"/>
      <c r="F30" s="9"/>
      <c r="G30" s="7"/>
      <c r="H30" s="8"/>
      <c r="I30" s="8"/>
      <c r="J30" s="8"/>
      <c r="K30" s="28"/>
      <c r="L30" s="108"/>
      <c r="M30" s="110"/>
      <c r="N30" s="110"/>
      <c r="O30" s="111"/>
      <c r="P30" s="158"/>
      <c r="Q30" s="9"/>
    </row>
    <row r="31" spans="1:17" x14ac:dyDescent="0.35">
      <c r="A31" s="161"/>
      <c r="B31" s="27"/>
      <c r="C31" s="156"/>
      <c r="D31" s="7"/>
      <c r="E31" s="7"/>
      <c r="F31" s="9"/>
      <c r="G31" s="7"/>
      <c r="H31" s="8"/>
      <c r="I31" s="8"/>
      <c r="J31" s="8"/>
      <c r="K31" s="28"/>
      <c r="L31" s="108"/>
      <c r="M31" s="110"/>
      <c r="N31" s="110"/>
      <c r="O31" s="111"/>
      <c r="P31" s="158"/>
      <c r="Q31" s="9"/>
    </row>
    <row r="32" spans="1:17" x14ac:dyDescent="0.35">
      <c r="A32" s="161"/>
      <c r="B32" s="27"/>
      <c r="C32" s="156"/>
      <c r="D32" s="7"/>
      <c r="E32" s="7"/>
      <c r="F32" s="9"/>
      <c r="G32" s="7"/>
      <c r="H32" s="8"/>
      <c r="I32" s="8"/>
      <c r="J32" s="8"/>
      <c r="K32" s="28"/>
      <c r="L32" s="108"/>
      <c r="M32" s="110"/>
      <c r="N32" s="110"/>
      <c r="O32" s="111"/>
      <c r="P32" s="9"/>
      <c r="Q32" s="9"/>
    </row>
    <row r="33" spans="1:17" x14ac:dyDescent="0.35">
      <c r="A33" s="161"/>
      <c r="B33" s="27"/>
      <c r="C33" s="156"/>
      <c r="D33" s="7"/>
      <c r="E33" s="7"/>
      <c r="F33" s="9"/>
      <c r="G33" s="7"/>
      <c r="H33" s="8"/>
      <c r="I33" s="8"/>
      <c r="J33" s="8"/>
      <c r="K33" s="28"/>
      <c r="L33" s="108"/>
      <c r="M33" s="110"/>
      <c r="N33" s="110"/>
      <c r="O33" s="111"/>
      <c r="P33" s="9"/>
      <c r="Q33" s="9"/>
    </row>
    <row r="34" spans="1:17" x14ac:dyDescent="0.35">
      <c r="A34" s="161"/>
      <c r="B34" s="27"/>
      <c r="C34" s="6"/>
      <c r="D34" s="7"/>
      <c r="E34" s="7"/>
      <c r="F34" s="9"/>
      <c r="G34" s="7"/>
      <c r="H34" s="8"/>
      <c r="I34" s="8"/>
      <c r="J34" s="8"/>
      <c r="K34" s="28"/>
      <c r="L34" s="108"/>
      <c r="M34" s="110"/>
      <c r="N34" s="110"/>
      <c r="O34" s="111"/>
      <c r="P34" s="9"/>
      <c r="Q34" s="9"/>
    </row>
    <row r="35" spans="1:17" x14ac:dyDescent="0.35">
      <c r="A35" s="161"/>
      <c r="B35" s="27"/>
      <c r="C35" s="6"/>
      <c r="D35" s="7"/>
      <c r="E35" s="7"/>
      <c r="F35" s="9"/>
      <c r="G35" s="7"/>
      <c r="H35" s="8"/>
      <c r="I35" s="8"/>
      <c r="J35" s="8"/>
      <c r="K35" s="28"/>
      <c r="L35" s="108"/>
      <c r="M35" s="110"/>
      <c r="N35" s="110"/>
      <c r="O35" s="111"/>
      <c r="P35" s="9"/>
      <c r="Q35" s="9"/>
    </row>
    <row r="36" spans="1:17" x14ac:dyDescent="0.35">
      <c r="A36" s="161"/>
      <c r="B36" s="27"/>
      <c r="C36" s="6"/>
      <c r="D36" s="7"/>
      <c r="E36" s="7"/>
      <c r="F36" s="9"/>
      <c r="G36" s="7"/>
      <c r="H36" s="8"/>
      <c r="I36" s="8"/>
      <c r="J36" s="8"/>
      <c r="K36" s="28"/>
      <c r="L36" s="108"/>
      <c r="M36" s="110"/>
      <c r="N36" s="110"/>
      <c r="O36" s="111"/>
      <c r="P36" s="9"/>
      <c r="Q36" s="9"/>
    </row>
    <row r="37" spans="1:17" x14ac:dyDescent="0.35">
      <c r="A37" s="161"/>
      <c r="B37" s="27"/>
      <c r="C37" s="6"/>
      <c r="D37" s="7"/>
      <c r="E37" s="7"/>
      <c r="F37" s="9"/>
      <c r="G37" s="7"/>
      <c r="H37" s="8"/>
      <c r="I37" s="8"/>
      <c r="J37" s="8"/>
      <c r="K37" s="28"/>
      <c r="L37" s="108"/>
      <c r="M37" s="110"/>
      <c r="N37" s="110"/>
      <c r="O37" s="111"/>
      <c r="P37" s="9"/>
      <c r="Q37" s="9"/>
    </row>
    <row r="38" spans="1:17" x14ac:dyDescent="0.35">
      <c r="A38" s="161"/>
      <c r="B38" s="27"/>
      <c r="C38" s="6"/>
      <c r="D38" s="7"/>
      <c r="E38" s="7"/>
      <c r="F38" s="9"/>
      <c r="G38" s="7"/>
      <c r="H38" s="8"/>
      <c r="I38" s="8"/>
      <c r="J38" s="8"/>
      <c r="K38" s="28"/>
      <c r="L38" s="108"/>
      <c r="M38" s="110"/>
      <c r="N38" s="110"/>
      <c r="O38" s="111"/>
      <c r="P38" s="9"/>
      <c r="Q38" s="9"/>
    </row>
    <row r="39" spans="1:17" x14ac:dyDescent="0.35">
      <c r="A39" s="161"/>
      <c r="B39" s="27"/>
      <c r="C39" s="6"/>
      <c r="D39" s="7"/>
      <c r="E39" s="7"/>
      <c r="F39" s="9"/>
      <c r="G39" s="7"/>
      <c r="H39" s="8"/>
      <c r="I39" s="8"/>
      <c r="J39" s="8"/>
      <c r="K39" s="28"/>
      <c r="L39" s="108"/>
      <c r="M39" s="110"/>
      <c r="N39" s="110"/>
      <c r="O39" s="111"/>
      <c r="P39" s="9"/>
      <c r="Q39" s="9"/>
    </row>
    <row r="40" spans="1:17" x14ac:dyDescent="0.35">
      <c r="A40" s="161"/>
      <c r="B40" s="27"/>
      <c r="C40" s="6"/>
      <c r="D40" s="7"/>
      <c r="E40" s="7"/>
      <c r="F40" s="9"/>
      <c r="G40" s="7"/>
      <c r="H40" s="8"/>
      <c r="I40" s="8"/>
      <c r="J40" s="8"/>
      <c r="K40" s="28"/>
      <c r="L40" s="108"/>
      <c r="M40" s="110"/>
      <c r="N40" s="110"/>
      <c r="O40" s="111"/>
      <c r="P40" s="9"/>
      <c r="Q40" s="9"/>
    </row>
    <row r="41" spans="1:17" x14ac:dyDescent="0.35">
      <c r="A41" s="161"/>
      <c r="B41" s="27"/>
      <c r="C41" s="6"/>
      <c r="D41" s="7"/>
      <c r="E41" s="7"/>
      <c r="F41" s="9"/>
      <c r="G41" s="7"/>
      <c r="H41" s="8"/>
      <c r="I41" s="8"/>
      <c r="J41" s="8"/>
      <c r="K41" s="28"/>
      <c r="L41" s="108"/>
      <c r="M41" s="110"/>
      <c r="N41" s="110"/>
      <c r="O41" s="111"/>
      <c r="P41" s="9"/>
      <c r="Q41" s="9"/>
    </row>
    <row r="42" spans="1:17" x14ac:dyDescent="0.35">
      <c r="A42" s="161"/>
      <c r="B42" s="27"/>
      <c r="C42" s="6"/>
      <c r="D42" s="7"/>
      <c r="E42" s="7"/>
      <c r="F42" s="9"/>
      <c r="G42" s="7"/>
      <c r="H42" s="8"/>
      <c r="I42" s="8"/>
      <c r="J42" s="8"/>
      <c r="K42" s="28"/>
      <c r="L42" s="108"/>
      <c r="M42" s="110"/>
      <c r="N42" s="110"/>
      <c r="O42" s="111"/>
      <c r="P42" s="9"/>
      <c r="Q42" s="9"/>
    </row>
    <row r="43" spans="1:17" x14ac:dyDescent="0.35">
      <c r="A43" s="161"/>
      <c r="B43" s="27"/>
      <c r="C43" s="6"/>
      <c r="D43" s="7"/>
      <c r="E43" s="7"/>
      <c r="F43" s="9"/>
      <c r="G43" s="7"/>
      <c r="H43" s="8"/>
      <c r="I43" s="8"/>
      <c r="J43" s="8"/>
      <c r="K43" s="28"/>
      <c r="L43" s="108"/>
      <c r="M43" s="110"/>
      <c r="N43" s="110"/>
      <c r="O43" s="111"/>
      <c r="P43" s="9"/>
      <c r="Q43" s="9"/>
    </row>
    <row r="44" spans="1:17" x14ac:dyDescent="0.35">
      <c r="A44" s="161"/>
      <c r="B44" s="27"/>
      <c r="C44" s="6"/>
      <c r="D44" s="7"/>
      <c r="E44" s="7"/>
      <c r="F44" s="9"/>
      <c r="G44" s="7"/>
      <c r="H44" s="8"/>
      <c r="I44" s="8"/>
      <c r="J44" s="8"/>
      <c r="K44" s="28"/>
      <c r="L44" s="108"/>
      <c r="M44" s="110"/>
      <c r="N44" s="110"/>
      <c r="O44" s="111"/>
      <c r="P44" s="9"/>
      <c r="Q44" s="9"/>
    </row>
    <row r="45" spans="1:17" x14ac:dyDescent="0.35">
      <c r="A45" s="161"/>
      <c r="B45" s="27"/>
      <c r="C45" s="6"/>
      <c r="D45" s="7"/>
      <c r="E45" s="7"/>
      <c r="F45" s="9"/>
      <c r="G45" s="7"/>
      <c r="H45" s="8"/>
      <c r="I45" s="8"/>
      <c r="J45" s="8"/>
      <c r="K45" s="28"/>
      <c r="L45" s="108"/>
      <c r="M45" s="110"/>
      <c r="N45" s="110"/>
      <c r="O45" s="111"/>
      <c r="P45" s="9"/>
      <c r="Q45" s="9"/>
    </row>
    <row r="46" spans="1:17" x14ac:dyDescent="0.35">
      <c r="A46" s="161"/>
      <c r="B46" s="27"/>
      <c r="C46" s="6"/>
      <c r="D46" s="7"/>
      <c r="E46" s="7"/>
      <c r="F46" s="9"/>
      <c r="G46" s="7"/>
      <c r="H46" s="8"/>
      <c r="I46" s="8"/>
      <c r="J46" s="8"/>
      <c r="K46" s="28"/>
      <c r="L46" s="108"/>
      <c r="M46" s="110"/>
      <c r="N46" s="110"/>
      <c r="O46" s="111"/>
      <c r="P46" s="9"/>
      <c r="Q46" s="9"/>
    </row>
    <row r="47" spans="1:17" x14ac:dyDescent="0.35">
      <c r="A47" s="161"/>
      <c r="B47" s="27"/>
      <c r="C47" s="6"/>
      <c r="D47" s="7"/>
      <c r="E47" s="7"/>
      <c r="F47" s="9"/>
      <c r="G47" s="7"/>
      <c r="H47" s="8"/>
      <c r="I47" s="8"/>
      <c r="J47" s="8"/>
      <c r="K47" s="28"/>
      <c r="L47" s="108"/>
      <c r="M47" s="110"/>
      <c r="N47" s="110"/>
      <c r="O47" s="111"/>
      <c r="P47" s="9"/>
      <c r="Q47" s="9"/>
    </row>
    <row r="48" spans="1:17" x14ac:dyDescent="0.35">
      <c r="A48" s="161"/>
      <c r="B48" s="27"/>
      <c r="C48" s="6"/>
      <c r="D48" s="7"/>
      <c r="E48" s="7"/>
      <c r="F48" s="9"/>
      <c r="G48" s="7"/>
      <c r="H48" s="8"/>
      <c r="I48" s="8"/>
      <c r="J48" s="8"/>
      <c r="K48" s="28"/>
      <c r="L48" s="108"/>
      <c r="M48" s="110"/>
      <c r="N48" s="110"/>
      <c r="O48" s="111"/>
      <c r="P48" s="9"/>
      <c r="Q48" s="9"/>
    </row>
    <row r="49" spans="1:17" x14ac:dyDescent="0.35">
      <c r="A49" s="161"/>
      <c r="B49" s="27"/>
      <c r="C49" s="6"/>
      <c r="D49" s="7"/>
      <c r="E49" s="7"/>
      <c r="F49" s="9"/>
      <c r="G49" s="7"/>
      <c r="H49" s="8"/>
      <c r="I49" s="8"/>
      <c r="J49" s="8"/>
      <c r="K49" s="28"/>
      <c r="L49" s="108"/>
      <c r="M49" s="110"/>
      <c r="N49" s="110"/>
      <c r="O49" s="111"/>
      <c r="P49" s="9"/>
      <c r="Q49" s="9"/>
    </row>
    <row r="50" spans="1:17" x14ac:dyDescent="0.35">
      <c r="A50" s="161"/>
      <c r="B50" s="27"/>
      <c r="C50" s="6"/>
      <c r="D50" s="7"/>
      <c r="E50" s="7"/>
      <c r="F50" s="9"/>
      <c r="G50" s="7"/>
      <c r="H50" s="8"/>
      <c r="I50" s="8"/>
      <c r="J50" s="8"/>
      <c r="K50" s="28"/>
      <c r="L50" s="108"/>
      <c r="M50" s="110"/>
      <c r="N50" s="110"/>
      <c r="O50" s="111"/>
      <c r="P50" s="9"/>
      <c r="Q50" s="9"/>
    </row>
    <row r="51" spans="1:17" x14ac:dyDescent="0.35">
      <c r="A51" s="161"/>
      <c r="B51" s="27"/>
      <c r="C51" s="6"/>
      <c r="D51" s="7"/>
      <c r="E51" s="7"/>
      <c r="F51" s="9"/>
      <c r="G51" s="7"/>
      <c r="H51" s="8"/>
      <c r="I51" s="8"/>
      <c r="J51" s="8"/>
      <c r="K51" s="28"/>
      <c r="L51" s="108"/>
      <c r="M51" s="110"/>
      <c r="N51" s="110"/>
      <c r="O51" s="111"/>
      <c r="P51" s="9"/>
      <c r="Q51" s="9"/>
    </row>
    <row r="52" spans="1:17" x14ac:dyDescent="0.35">
      <c r="A52" s="161"/>
      <c r="B52" s="27"/>
      <c r="C52" s="6"/>
      <c r="D52" s="7"/>
      <c r="E52" s="7"/>
      <c r="F52" s="9"/>
      <c r="G52" s="7"/>
      <c r="H52" s="8"/>
      <c r="I52" s="8"/>
      <c r="J52" s="8"/>
      <c r="K52" s="28"/>
      <c r="L52" s="108"/>
      <c r="M52" s="110"/>
      <c r="N52" s="110"/>
      <c r="O52" s="111"/>
      <c r="P52" s="9"/>
      <c r="Q52" s="9"/>
    </row>
    <row r="53" spans="1:17" x14ac:dyDescent="0.35">
      <c r="A53" s="161"/>
      <c r="B53" s="27"/>
      <c r="C53" s="6"/>
      <c r="D53" s="7"/>
      <c r="E53" s="7"/>
      <c r="F53" s="9"/>
      <c r="G53" s="7"/>
      <c r="H53" s="8"/>
      <c r="I53" s="8"/>
      <c r="J53" s="8"/>
      <c r="K53" s="28"/>
      <c r="L53" s="108"/>
      <c r="M53" s="110"/>
      <c r="N53" s="110"/>
      <c r="O53" s="111"/>
      <c r="P53" s="9"/>
      <c r="Q53" s="9"/>
    </row>
    <row r="54" spans="1:17" x14ac:dyDescent="0.35">
      <c r="A54" s="161"/>
      <c r="B54" s="27"/>
      <c r="C54" s="164"/>
      <c r="D54" s="7"/>
      <c r="E54" s="7"/>
      <c r="F54" s="9"/>
      <c r="G54" s="7"/>
      <c r="H54" s="8"/>
      <c r="I54" s="8"/>
      <c r="J54" s="8"/>
      <c r="K54" s="28"/>
      <c r="L54" s="108"/>
      <c r="M54" s="110"/>
      <c r="N54" s="110"/>
      <c r="O54" s="111"/>
      <c r="P54" s="9"/>
      <c r="Q54" s="9"/>
    </row>
    <row r="55" spans="1:17" x14ac:dyDescent="0.35">
      <c r="A55" s="161"/>
      <c r="B55" s="27"/>
      <c r="C55" s="164"/>
      <c r="D55" s="7"/>
      <c r="E55" s="7"/>
      <c r="F55" s="9"/>
      <c r="G55" s="7"/>
      <c r="H55" s="8"/>
      <c r="I55" s="8"/>
      <c r="J55" s="8"/>
      <c r="K55" s="28"/>
      <c r="L55" s="108"/>
      <c r="M55" s="110"/>
      <c r="N55" s="110"/>
      <c r="O55" s="111"/>
      <c r="P55" s="9"/>
      <c r="Q55" s="9"/>
    </row>
    <row r="56" spans="1:17" x14ac:dyDescent="0.35">
      <c r="A56" s="161"/>
      <c r="B56" s="27"/>
      <c r="C56" s="164"/>
      <c r="D56" s="7"/>
      <c r="E56" s="7"/>
      <c r="F56" s="9"/>
      <c r="G56" s="7"/>
      <c r="H56" s="8"/>
      <c r="I56" s="8"/>
      <c r="J56" s="8"/>
      <c r="K56" s="28"/>
      <c r="L56" s="108"/>
      <c r="M56" s="110"/>
      <c r="N56" s="110"/>
      <c r="O56" s="111"/>
      <c r="P56" s="9"/>
      <c r="Q56" s="9"/>
    </row>
    <row r="57" spans="1:17" x14ac:dyDescent="0.35">
      <c r="A57" s="161"/>
      <c r="B57" s="27"/>
      <c r="C57" s="164"/>
      <c r="D57" s="7"/>
      <c r="E57" s="7"/>
      <c r="F57" s="9"/>
      <c r="G57" s="7"/>
      <c r="H57" s="8"/>
      <c r="I57" s="8"/>
      <c r="J57" s="8"/>
      <c r="K57" s="28"/>
      <c r="L57" s="108"/>
      <c r="M57" s="110"/>
      <c r="N57" s="110"/>
      <c r="O57" s="111"/>
      <c r="P57" s="9"/>
      <c r="Q57" s="9"/>
    </row>
    <row r="58" spans="1:17" x14ac:dyDescent="0.35">
      <c r="A58" s="161"/>
      <c r="B58" s="27"/>
      <c r="C58" s="164"/>
      <c r="D58" s="7"/>
      <c r="E58" s="7"/>
      <c r="F58" s="9"/>
      <c r="G58" s="7"/>
      <c r="H58" s="8"/>
      <c r="I58" s="8"/>
      <c r="J58" s="8"/>
      <c r="K58" s="28"/>
      <c r="L58" s="108"/>
      <c r="M58" s="110"/>
      <c r="N58" s="110"/>
      <c r="O58" s="111"/>
      <c r="P58" s="9"/>
      <c r="Q58" s="9"/>
    </row>
    <row r="59" spans="1:17" x14ac:dyDescent="0.35">
      <c r="A59" s="161"/>
      <c r="B59" s="27"/>
      <c r="C59" s="164"/>
      <c r="D59" s="7"/>
      <c r="E59" s="7"/>
      <c r="F59" s="9"/>
      <c r="G59" s="7"/>
      <c r="H59" s="8"/>
      <c r="I59" s="8"/>
      <c r="J59" s="8"/>
      <c r="K59" s="28"/>
      <c r="L59" s="108"/>
      <c r="M59" s="110"/>
      <c r="N59" s="110"/>
      <c r="O59" s="111"/>
      <c r="P59" s="9"/>
      <c r="Q59" s="9"/>
    </row>
    <row r="60" spans="1:17" x14ac:dyDescent="0.35">
      <c r="A60" s="161"/>
      <c r="B60" s="27"/>
      <c r="C60" s="6"/>
      <c r="D60" s="7"/>
      <c r="E60" s="7"/>
      <c r="F60" s="9"/>
      <c r="G60" s="7"/>
      <c r="H60" s="8"/>
      <c r="I60" s="8"/>
      <c r="J60" s="8"/>
      <c r="K60" s="28"/>
      <c r="L60" s="108"/>
      <c r="M60" s="110"/>
      <c r="N60" s="110"/>
      <c r="O60" s="111"/>
      <c r="P60" s="9"/>
      <c r="Q60" s="9"/>
    </row>
    <row r="61" spans="1:17" x14ac:dyDescent="0.35">
      <c r="A61" s="161"/>
      <c r="B61" s="27"/>
      <c r="C61" s="6"/>
      <c r="D61" s="7"/>
      <c r="E61" s="7"/>
      <c r="F61" s="9"/>
      <c r="G61" s="7"/>
      <c r="H61" s="8"/>
      <c r="I61" s="8"/>
      <c r="J61" s="8"/>
      <c r="K61" s="28"/>
      <c r="L61" s="108"/>
      <c r="M61" s="110"/>
      <c r="N61" s="110"/>
      <c r="O61" s="111"/>
      <c r="P61" s="9"/>
      <c r="Q61" s="9"/>
    </row>
    <row r="62" spans="1:17" x14ac:dyDescent="0.35">
      <c r="A62" s="161"/>
      <c r="B62" s="27"/>
      <c r="C62" s="6"/>
      <c r="D62" s="7"/>
      <c r="E62" s="7"/>
      <c r="F62" s="9"/>
      <c r="G62" s="7"/>
      <c r="H62" s="8"/>
      <c r="I62" s="8"/>
      <c r="J62" s="8"/>
      <c r="K62" s="28"/>
      <c r="L62" s="108"/>
      <c r="M62" s="110"/>
      <c r="N62" s="110"/>
      <c r="O62" s="111"/>
      <c r="P62" s="9"/>
      <c r="Q62" s="9"/>
    </row>
    <row r="63" spans="1:17" x14ac:dyDescent="0.35">
      <c r="A63" s="161"/>
      <c r="B63" s="27"/>
      <c r="C63" s="6"/>
      <c r="D63" s="7"/>
      <c r="E63" s="7"/>
      <c r="F63" s="9"/>
      <c r="G63" s="7"/>
      <c r="H63" s="8"/>
      <c r="I63" s="8"/>
      <c r="J63" s="8"/>
      <c r="K63" s="28"/>
      <c r="L63" s="108"/>
      <c r="M63" s="110"/>
      <c r="N63" s="110"/>
      <c r="O63" s="111"/>
      <c r="P63" s="9"/>
      <c r="Q63" s="9"/>
    </row>
    <row r="64" spans="1:17" x14ac:dyDescent="0.35">
      <c r="A64" s="161"/>
      <c r="B64" s="27"/>
      <c r="C64" s="6"/>
      <c r="D64" s="7"/>
      <c r="E64" s="7"/>
      <c r="F64" s="9"/>
      <c r="G64" s="7"/>
      <c r="H64" s="8"/>
      <c r="I64" s="8"/>
      <c r="J64" s="8"/>
      <c r="K64" s="28"/>
      <c r="L64" s="108"/>
      <c r="M64" s="110"/>
      <c r="N64" s="110"/>
      <c r="O64" s="111"/>
      <c r="P64" s="9"/>
      <c r="Q64" s="9"/>
    </row>
    <row r="65" spans="1:17" x14ac:dyDescent="0.35">
      <c r="A65" s="161"/>
      <c r="B65" s="27"/>
      <c r="C65" s="6"/>
      <c r="D65" s="7"/>
      <c r="E65" s="7"/>
      <c r="F65" s="9"/>
      <c r="G65" s="7"/>
      <c r="H65" s="8"/>
      <c r="I65" s="8"/>
      <c r="J65" s="8"/>
      <c r="K65" s="28"/>
      <c r="L65" s="108"/>
      <c r="M65" s="110"/>
      <c r="N65" s="110"/>
      <c r="O65" s="111"/>
      <c r="P65" s="9"/>
      <c r="Q65" s="9"/>
    </row>
    <row r="66" spans="1:17" x14ac:dyDescent="0.35">
      <c r="A66" s="161"/>
      <c r="B66" s="27"/>
      <c r="C66" s="6"/>
      <c r="D66" s="7"/>
      <c r="E66" s="7"/>
      <c r="F66" s="9"/>
      <c r="G66" s="7"/>
      <c r="H66" s="8"/>
      <c r="I66" s="8"/>
      <c r="J66" s="8"/>
      <c r="K66" s="28"/>
      <c r="L66" s="108"/>
      <c r="M66" s="110"/>
      <c r="N66" s="110"/>
      <c r="O66" s="111"/>
      <c r="P66" s="9"/>
      <c r="Q66" s="9"/>
    </row>
    <row r="67" spans="1:17" x14ac:dyDescent="0.35">
      <c r="A67" s="161"/>
      <c r="B67" s="27"/>
      <c r="C67" s="6"/>
      <c r="D67" s="7"/>
      <c r="E67" s="7"/>
      <c r="F67" s="9"/>
      <c r="G67" s="7"/>
      <c r="H67" s="8"/>
      <c r="I67" s="8"/>
      <c r="J67" s="8"/>
      <c r="K67" s="28"/>
      <c r="L67" s="108"/>
      <c r="M67" s="110"/>
      <c r="N67" s="110"/>
      <c r="O67" s="111"/>
      <c r="P67" s="9"/>
      <c r="Q67" s="9"/>
    </row>
    <row r="68" spans="1:17" x14ac:dyDescent="0.35">
      <c r="A68" s="161"/>
      <c r="B68" s="27"/>
      <c r="C68" s="6"/>
      <c r="D68" s="7"/>
      <c r="E68" s="7"/>
      <c r="F68" s="9"/>
      <c r="G68" s="7"/>
      <c r="H68" s="8"/>
      <c r="I68" s="8"/>
      <c r="J68" s="8"/>
      <c r="K68" s="28"/>
      <c r="L68" s="108"/>
      <c r="M68" s="110"/>
      <c r="N68" s="110"/>
      <c r="O68" s="111"/>
      <c r="P68" s="9"/>
      <c r="Q68" s="9"/>
    </row>
    <row r="69" spans="1:17" x14ac:dyDescent="0.35">
      <c r="A69" s="161"/>
      <c r="B69" s="27"/>
      <c r="C69" s="6"/>
      <c r="D69" s="7"/>
      <c r="E69" s="7"/>
      <c r="F69" s="9"/>
      <c r="G69" s="7"/>
      <c r="H69" s="8"/>
      <c r="I69" s="8"/>
      <c r="J69" s="8"/>
      <c r="K69" s="28"/>
      <c r="L69" s="108"/>
      <c r="M69" s="110"/>
      <c r="N69" s="110"/>
      <c r="O69" s="111"/>
      <c r="P69" s="9"/>
      <c r="Q69" s="9"/>
    </row>
    <row r="70" spans="1:17" x14ac:dyDescent="0.35">
      <c r="A70" s="161"/>
      <c r="B70" s="27"/>
      <c r="C70" s="6"/>
      <c r="D70" s="7"/>
      <c r="E70" s="7"/>
      <c r="F70" s="9"/>
      <c r="G70" s="7"/>
      <c r="H70" s="8"/>
      <c r="I70" s="8"/>
      <c r="J70" s="8"/>
      <c r="K70" s="28"/>
      <c r="L70" s="108"/>
      <c r="M70" s="110"/>
      <c r="N70" s="110"/>
      <c r="O70" s="111"/>
      <c r="P70" s="9"/>
      <c r="Q70" s="9"/>
    </row>
    <row r="71" spans="1:17" x14ac:dyDescent="0.35">
      <c r="A71" s="161"/>
      <c r="B71" s="27"/>
      <c r="C71" s="6"/>
      <c r="D71" s="7"/>
      <c r="E71" s="7"/>
      <c r="F71" s="9"/>
      <c r="G71" s="7"/>
      <c r="H71" s="8"/>
      <c r="I71" s="8"/>
      <c r="J71" s="8"/>
      <c r="K71" s="28"/>
      <c r="L71" s="108"/>
      <c r="M71" s="110"/>
      <c r="N71" s="110"/>
      <c r="O71" s="111"/>
      <c r="P71" s="9"/>
      <c r="Q71" s="9"/>
    </row>
    <row r="72" spans="1:17" x14ac:dyDescent="0.35">
      <c r="A72" s="161"/>
      <c r="B72" s="27"/>
      <c r="C72" s="6"/>
      <c r="D72" s="7"/>
      <c r="E72" s="7"/>
      <c r="F72" s="9"/>
      <c r="G72" s="7"/>
      <c r="H72" s="8"/>
      <c r="I72" s="8"/>
      <c r="J72" s="8"/>
      <c r="K72" s="28"/>
      <c r="L72" s="108"/>
      <c r="M72" s="110"/>
      <c r="N72" s="110"/>
      <c r="O72" s="111"/>
      <c r="P72" s="9"/>
      <c r="Q72" s="9"/>
    </row>
    <row r="73" spans="1:17" x14ac:dyDescent="0.35">
      <c r="A73" s="161"/>
      <c r="B73" s="27"/>
      <c r="C73" s="6"/>
      <c r="D73" s="7"/>
      <c r="E73" s="7"/>
      <c r="F73" s="9"/>
      <c r="G73" s="7"/>
      <c r="H73" s="8"/>
      <c r="I73" s="8"/>
      <c r="J73" s="8"/>
      <c r="K73" s="28"/>
      <c r="L73" s="108"/>
      <c r="M73" s="110"/>
      <c r="N73" s="110"/>
      <c r="O73" s="111"/>
      <c r="P73" s="9"/>
      <c r="Q73" s="9"/>
    </row>
    <row r="74" spans="1:17" x14ac:dyDescent="0.35">
      <c r="A74" s="161"/>
      <c r="B74" s="27"/>
      <c r="C74" s="6"/>
      <c r="D74" s="7"/>
      <c r="E74" s="7"/>
      <c r="F74" s="9"/>
      <c r="G74" s="7"/>
      <c r="H74" s="8"/>
      <c r="I74" s="8"/>
      <c r="J74" s="8"/>
      <c r="K74" s="28"/>
      <c r="L74" s="108"/>
      <c r="M74" s="110"/>
      <c r="N74" s="110"/>
      <c r="O74" s="111"/>
      <c r="P74" s="9"/>
      <c r="Q74" s="9"/>
    </row>
    <row r="75" spans="1:17" x14ac:dyDescent="0.35">
      <c r="A75" s="161"/>
      <c r="B75" s="27"/>
      <c r="C75" s="6"/>
      <c r="D75" s="7"/>
      <c r="E75" s="7"/>
      <c r="F75" s="9"/>
      <c r="G75" s="7"/>
      <c r="H75" s="8"/>
      <c r="I75" s="8"/>
      <c r="J75" s="8"/>
      <c r="K75" s="28"/>
      <c r="L75" s="108"/>
      <c r="M75" s="110"/>
      <c r="N75" s="110"/>
      <c r="O75" s="111"/>
      <c r="P75" s="9"/>
      <c r="Q75" s="9"/>
    </row>
    <row r="76" spans="1:17" x14ac:dyDescent="0.35">
      <c r="A76" s="161"/>
      <c r="B76" s="27"/>
      <c r="C76" s="6"/>
      <c r="D76" s="7"/>
      <c r="E76" s="7"/>
      <c r="F76" s="9"/>
      <c r="G76" s="7"/>
      <c r="H76" s="8"/>
      <c r="I76" s="8"/>
      <c r="J76" s="8"/>
      <c r="K76" s="28"/>
      <c r="L76" s="108"/>
      <c r="M76" s="110"/>
      <c r="N76" s="110"/>
      <c r="O76" s="111"/>
      <c r="P76" s="9"/>
      <c r="Q76" s="9"/>
    </row>
    <row r="77" spans="1:17" x14ac:dyDescent="0.35">
      <c r="A77" s="161"/>
      <c r="B77" s="27"/>
      <c r="C77" s="6"/>
      <c r="D77" s="7"/>
      <c r="E77" s="7"/>
      <c r="F77" s="9"/>
      <c r="G77" s="7"/>
      <c r="H77" s="8"/>
      <c r="I77" s="8"/>
      <c r="J77" s="8"/>
      <c r="K77" s="28"/>
      <c r="L77" s="28"/>
      <c r="M77" s="28"/>
      <c r="N77" s="28"/>
      <c r="O77" s="77"/>
      <c r="P77" s="9"/>
      <c r="Q77" s="9"/>
    </row>
    <row r="78" spans="1:17" x14ac:dyDescent="0.35">
      <c r="A78" s="161"/>
      <c r="B78" s="27"/>
      <c r="C78" s="6"/>
      <c r="D78" s="7"/>
      <c r="E78" s="7"/>
      <c r="F78" s="9"/>
      <c r="G78" s="7"/>
      <c r="H78" s="8"/>
      <c r="I78" s="8"/>
      <c r="J78" s="8"/>
      <c r="K78" s="28"/>
      <c r="L78" s="28"/>
      <c r="M78" s="28"/>
      <c r="N78" s="28"/>
      <c r="O78" s="77"/>
      <c r="P78" s="9"/>
      <c r="Q78" s="9"/>
    </row>
    <row r="79" spans="1:17" x14ac:dyDescent="0.35">
      <c r="A79" s="161"/>
      <c r="B79" s="27"/>
      <c r="C79" s="6"/>
      <c r="D79" s="7"/>
      <c r="E79" s="7"/>
      <c r="F79" s="9"/>
      <c r="G79" s="7"/>
      <c r="H79" s="8"/>
      <c r="I79" s="8"/>
      <c r="J79" s="8"/>
      <c r="K79" s="28"/>
      <c r="L79" s="28"/>
      <c r="M79" s="28"/>
      <c r="N79" s="28"/>
      <c r="O79" s="77"/>
      <c r="P79" s="9"/>
      <c r="Q79" s="9"/>
    </row>
    <row r="80" spans="1:17" x14ac:dyDescent="0.35">
      <c r="A80" s="161"/>
      <c r="B80" s="27"/>
      <c r="C80" s="6"/>
      <c r="D80" s="7"/>
      <c r="E80" s="7"/>
      <c r="F80" s="9"/>
      <c r="G80" s="7"/>
      <c r="H80" s="8"/>
      <c r="I80" s="8"/>
      <c r="J80" s="8"/>
      <c r="K80" s="28"/>
      <c r="L80" s="28"/>
      <c r="M80" s="28"/>
      <c r="N80" s="28"/>
      <c r="O80" s="77"/>
      <c r="P80" s="9"/>
      <c r="Q80" s="9"/>
    </row>
    <row r="81" spans="1:17" x14ac:dyDescent="0.35">
      <c r="A81" s="161"/>
      <c r="B81" s="27"/>
      <c r="C81" s="6"/>
      <c r="D81" s="7"/>
      <c r="E81" s="7"/>
      <c r="F81" s="9"/>
      <c r="G81" s="7"/>
      <c r="H81" s="8"/>
      <c r="I81" s="8"/>
      <c r="J81" s="8"/>
      <c r="K81" s="28"/>
      <c r="L81" s="28"/>
      <c r="M81" s="28"/>
      <c r="N81" s="28"/>
      <c r="O81" s="77"/>
      <c r="P81" s="9"/>
      <c r="Q81" s="9"/>
    </row>
    <row r="82" spans="1:17" x14ac:dyDescent="0.35">
      <c r="A82" s="161"/>
      <c r="B82" s="27"/>
      <c r="C82" s="6"/>
      <c r="D82" s="7"/>
      <c r="E82" s="7"/>
      <c r="F82" s="9"/>
      <c r="G82" s="7"/>
      <c r="H82" s="8"/>
      <c r="I82" s="8"/>
      <c r="J82" s="8"/>
      <c r="K82" s="28"/>
      <c r="L82" s="28"/>
      <c r="M82" s="28"/>
      <c r="N82" s="28"/>
      <c r="O82" s="77"/>
      <c r="P82" s="9"/>
      <c r="Q82" s="9"/>
    </row>
    <row r="83" spans="1:17" x14ac:dyDescent="0.35">
      <c r="A83" s="161"/>
      <c r="B83" s="27"/>
      <c r="C83" s="6"/>
      <c r="D83" s="7"/>
      <c r="E83" s="7"/>
      <c r="F83" s="9"/>
      <c r="G83" s="7"/>
      <c r="H83" s="8"/>
      <c r="I83" s="8"/>
      <c r="J83" s="8"/>
      <c r="K83" s="28"/>
      <c r="L83" s="28"/>
      <c r="M83" s="28"/>
      <c r="N83" s="28"/>
      <c r="O83" s="77"/>
      <c r="P83" s="9"/>
      <c r="Q83" s="9"/>
    </row>
    <row r="84" spans="1:17" x14ac:dyDescent="0.35">
      <c r="A84" s="161"/>
      <c r="B84" s="27"/>
      <c r="C84" s="6"/>
      <c r="D84" s="7"/>
      <c r="E84" s="7"/>
      <c r="F84" s="9"/>
      <c r="G84" s="7"/>
      <c r="H84" s="8"/>
      <c r="I84" s="8"/>
      <c r="J84" s="8"/>
      <c r="K84" s="28"/>
      <c r="L84" s="28"/>
      <c r="M84" s="28"/>
      <c r="N84" s="28"/>
      <c r="O84" s="77"/>
      <c r="P84" s="9"/>
      <c r="Q84" s="9"/>
    </row>
    <row r="85" spans="1:17" x14ac:dyDescent="0.35">
      <c r="A85" s="161"/>
      <c r="B85" s="27"/>
      <c r="C85" s="6"/>
      <c r="D85" s="7"/>
      <c r="E85" s="7"/>
      <c r="F85" s="9"/>
      <c r="G85" s="7"/>
      <c r="H85" s="8"/>
      <c r="I85" s="8"/>
      <c r="J85" s="8"/>
      <c r="K85" s="28"/>
      <c r="L85" s="28"/>
      <c r="M85" s="28"/>
      <c r="N85" s="28"/>
      <c r="O85" s="77"/>
      <c r="P85" s="9"/>
      <c r="Q85" s="9"/>
    </row>
    <row r="86" spans="1:17" x14ac:dyDescent="0.35">
      <c r="A86" s="161"/>
      <c r="B86" s="27"/>
      <c r="C86" s="6"/>
      <c r="D86" s="7"/>
      <c r="E86" s="7"/>
      <c r="F86" s="9"/>
      <c r="G86" s="7"/>
      <c r="H86" s="8"/>
      <c r="I86" s="8"/>
      <c r="J86" s="8"/>
      <c r="K86" s="28"/>
      <c r="L86" s="28"/>
      <c r="M86" s="28"/>
      <c r="N86" s="28"/>
      <c r="O86" s="77"/>
      <c r="P86" s="9"/>
      <c r="Q86" s="9"/>
    </row>
    <row r="87" spans="1:17" x14ac:dyDescent="0.35">
      <c r="A87" s="161"/>
      <c r="B87" s="27"/>
      <c r="C87" s="6"/>
      <c r="D87" s="7"/>
      <c r="E87" s="7"/>
      <c r="F87" s="9"/>
      <c r="G87" s="7"/>
      <c r="H87" s="8"/>
      <c r="I87" s="8"/>
      <c r="J87" s="8"/>
      <c r="K87" s="28"/>
      <c r="L87" s="28"/>
      <c r="M87" s="28"/>
      <c r="N87" s="28"/>
      <c r="O87" s="77"/>
      <c r="P87" s="9"/>
      <c r="Q87" s="9"/>
    </row>
    <row r="88" spans="1:17" x14ac:dyDescent="0.35">
      <c r="A88" s="161"/>
      <c r="B88" s="27"/>
      <c r="C88" s="6"/>
      <c r="D88" s="7"/>
      <c r="E88" s="7"/>
      <c r="F88" s="9"/>
      <c r="G88" s="7"/>
      <c r="H88" s="8"/>
      <c r="I88" s="8"/>
      <c r="J88" s="8"/>
      <c r="K88" s="28"/>
      <c r="L88" s="28"/>
      <c r="M88" s="28"/>
      <c r="N88" s="28"/>
      <c r="O88" s="77"/>
      <c r="P88" s="9"/>
      <c r="Q88" s="9"/>
    </row>
    <row r="89" spans="1:17" x14ac:dyDescent="0.35">
      <c r="A89" s="161"/>
      <c r="B89" s="27"/>
      <c r="C89" s="6"/>
      <c r="D89" s="7"/>
      <c r="E89" s="7"/>
      <c r="F89" s="9"/>
      <c r="G89" s="7"/>
      <c r="H89" s="8"/>
      <c r="I89" s="8"/>
      <c r="J89" s="8"/>
      <c r="K89" s="28"/>
      <c r="L89" s="28"/>
      <c r="M89" s="28"/>
      <c r="N89" s="28"/>
      <c r="O89" s="77"/>
      <c r="P89" s="9"/>
      <c r="Q89" s="9"/>
    </row>
    <row r="90" spans="1:17" x14ac:dyDescent="0.35">
      <c r="A90" s="161"/>
      <c r="B90" s="27"/>
      <c r="C90" s="6"/>
      <c r="D90" s="7"/>
      <c r="E90" s="7"/>
      <c r="F90" s="9"/>
      <c r="G90" s="7"/>
      <c r="H90" s="8"/>
      <c r="I90" s="8"/>
      <c r="J90" s="8"/>
      <c r="K90" s="28"/>
      <c r="L90" s="28"/>
      <c r="M90" s="28"/>
      <c r="N90" s="28"/>
      <c r="O90" s="77"/>
      <c r="P90" s="9"/>
      <c r="Q90" s="9"/>
    </row>
    <row r="91" spans="1:17" x14ac:dyDescent="0.35">
      <c r="A91" s="161"/>
      <c r="B91" s="27"/>
      <c r="C91" s="6"/>
      <c r="D91" s="7"/>
      <c r="E91" s="7"/>
      <c r="F91" s="9"/>
      <c r="G91" s="7"/>
      <c r="H91" s="8"/>
      <c r="I91" s="8"/>
      <c r="J91" s="8"/>
      <c r="K91" s="28"/>
      <c r="L91" s="28"/>
      <c r="M91" s="28"/>
      <c r="N91" s="28"/>
      <c r="O91" s="77"/>
      <c r="P91" s="9"/>
      <c r="Q91" s="9"/>
    </row>
    <row r="92" spans="1:17" x14ac:dyDescent="0.35">
      <c r="A92" s="161"/>
      <c r="B92" s="27"/>
      <c r="C92" s="6"/>
      <c r="D92" s="7"/>
      <c r="E92" s="7"/>
      <c r="F92" s="9"/>
      <c r="G92" s="7"/>
      <c r="H92" s="8"/>
      <c r="I92" s="8"/>
      <c r="J92" s="8"/>
      <c r="K92" s="28"/>
      <c r="L92" s="28"/>
      <c r="M92" s="28"/>
      <c r="N92" s="28"/>
      <c r="O92" s="77"/>
      <c r="P92" s="9"/>
      <c r="Q92" s="9"/>
    </row>
    <row r="93" spans="1:17" x14ac:dyDescent="0.35">
      <c r="A93" s="161"/>
      <c r="B93" s="27"/>
      <c r="C93" s="6"/>
      <c r="D93" s="7"/>
      <c r="E93" s="7"/>
      <c r="F93" s="9"/>
      <c r="G93" s="7"/>
      <c r="H93" s="8"/>
      <c r="I93" s="8"/>
      <c r="J93" s="8"/>
      <c r="K93" s="28"/>
      <c r="L93" s="28"/>
      <c r="M93" s="28"/>
      <c r="N93" s="28"/>
      <c r="O93" s="77"/>
      <c r="P93" s="9"/>
      <c r="Q93" s="9"/>
    </row>
    <row r="94" spans="1:17" x14ac:dyDescent="0.35">
      <c r="A94" s="161"/>
      <c r="B94" s="27"/>
      <c r="C94" s="6"/>
      <c r="D94" s="7"/>
      <c r="E94" s="7"/>
      <c r="F94" s="9"/>
      <c r="G94" s="7"/>
      <c r="H94" s="8"/>
      <c r="I94" s="8"/>
      <c r="J94" s="8"/>
      <c r="K94" s="28"/>
      <c r="L94" s="28"/>
      <c r="M94" s="28"/>
      <c r="N94" s="28"/>
      <c r="O94" s="77"/>
      <c r="P94" s="9"/>
      <c r="Q94" s="9"/>
    </row>
    <row r="95" spans="1:17" x14ac:dyDescent="0.35">
      <c r="A95" s="161"/>
      <c r="B95" s="27"/>
      <c r="C95" s="6"/>
      <c r="D95" s="7"/>
      <c r="E95" s="7"/>
      <c r="F95" s="9"/>
      <c r="G95" s="7"/>
      <c r="H95" s="8"/>
      <c r="I95" s="8"/>
      <c r="J95" s="8"/>
      <c r="K95" s="28"/>
      <c r="L95" s="28"/>
      <c r="M95" s="28"/>
      <c r="N95" s="28"/>
      <c r="O95" s="77"/>
      <c r="P95" s="9"/>
      <c r="Q95" s="9"/>
    </row>
    <row r="96" spans="1:17" x14ac:dyDescent="0.35">
      <c r="A96" s="161"/>
      <c r="B96" s="27"/>
      <c r="C96" s="6"/>
      <c r="D96" s="7"/>
      <c r="E96" s="7"/>
      <c r="F96" s="9"/>
      <c r="G96" s="7"/>
      <c r="H96" s="8"/>
      <c r="I96" s="8"/>
      <c r="J96" s="8"/>
      <c r="K96" s="28"/>
      <c r="L96" s="28"/>
      <c r="M96" s="28"/>
      <c r="N96" s="28"/>
      <c r="O96" s="77"/>
      <c r="P96" s="9"/>
      <c r="Q96" s="9"/>
    </row>
    <row r="97" spans="1:17" x14ac:dyDescent="0.35">
      <c r="A97" s="161"/>
      <c r="B97" s="27"/>
      <c r="C97" s="6"/>
      <c r="D97" s="7"/>
      <c r="E97" s="7"/>
      <c r="F97" s="9"/>
      <c r="G97" s="7"/>
      <c r="H97" s="8"/>
      <c r="I97" s="8"/>
      <c r="J97" s="8"/>
      <c r="K97" s="28"/>
      <c r="L97" s="28"/>
      <c r="M97" s="28"/>
      <c r="N97" s="28"/>
      <c r="O97" s="77"/>
      <c r="P97" s="9"/>
      <c r="Q97" s="9"/>
    </row>
    <row r="98" spans="1:17" x14ac:dyDescent="0.35">
      <c r="A98" s="161"/>
      <c r="B98" s="27"/>
      <c r="C98" s="6"/>
      <c r="D98" s="7"/>
      <c r="E98" s="7"/>
      <c r="F98" s="9"/>
      <c r="G98" s="7"/>
      <c r="H98" s="8"/>
      <c r="I98" s="8"/>
      <c r="J98" s="8"/>
      <c r="K98" s="28"/>
      <c r="L98" s="28"/>
      <c r="M98" s="28"/>
      <c r="N98" s="28"/>
      <c r="O98" s="77"/>
      <c r="P98" s="9"/>
      <c r="Q98" s="9"/>
    </row>
    <row r="99" spans="1:17" x14ac:dyDescent="0.35">
      <c r="A99" s="161"/>
      <c r="B99" s="27"/>
      <c r="C99" s="6"/>
      <c r="D99" s="7"/>
      <c r="E99" s="7"/>
      <c r="F99" s="9"/>
      <c r="G99" s="7"/>
      <c r="H99" s="8"/>
      <c r="I99" s="8"/>
      <c r="J99" s="8"/>
      <c r="K99" s="28"/>
      <c r="L99" s="28"/>
      <c r="M99" s="28"/>
      <c r="N99" s="28"/>
      <c r="O99" s="77"/>
      <c r="P99" s="9"/>
      <c r="Q99" s="9"/>
    </row>
    <row r="100" spans="1:17" x14ac:dyDescent="0.35">
      <c r="A100" s="161"/>
      <c r="B100" s="27"/>
      <c r="C100" s="6"/>
      <c r="D100" s="7"/>
      <c r="E100" s="7"/>
      <c r="F100" s="9"/>
      <c r="G100" s="7"/>
      <c r="H100" s="8"/>
      <c r="I100" s="8"/>
      <c r="J100" s="8"/>
      <c r="K100" s="28"/>
      <c r="L100" s="28"/>
      <c r="M100" s="28"/>
      <c r="N100" s="28"/>
      <c r="O100" s="77"/>
      <c r="P100" s="9"/>
      <c r="Q100" s="9"/>
    </row>
    <row r="101" spans="1:17" x14ac:dyDescent="0.35">
      <c r="A101" s="161"/>
      <c r="B101" s="27"/>
      <c r="C101" s="6"/>
      <c r="D101" s="7"/>
      <c r="E101" s="7"/>
      <c r="F101" s="9"/>
      <c r="G101" s="7"/>
      <c r="H101" s="8"/>
      <c r="I101" s="8"/>
      <c r="J101" s="8"/>
      <c r="K101" s="28"/>
      <c r="L101" s="28"/>
      <c r="M101" s="28"/>
      <c r="N101" s="28"/>
      <c r="O101" s="77"/>
      <c r="P101" s="9"/>
      <c r="Q101" s="9"/>
    </row>
    <row r="102" spans="1:17" x14ac:dyDescent="0.35">
      <c r="A102" s="161"/>
      <c r="B102" s="27"/>
      <c r="C102" s="6"/>
      <c r="D102" s="7"/>
      <c r="E102" s="7"/>
      <c r="F102" s="9"/>
      <c r="G102" s="7"/>
      <c r="H102" s="8"/>
      <c r="I102" s="8"/>
      <c r="J102" s="8"/>
      <c r="K102" s="28"/>
      <c r="L102" s="28"/>
      <c r="M102" s="28"/>
      <c r="N102" s="28"/>
      <c r="O102" s="77"/>
      <c r="P102" s="9"/>
      <c r="Q102" s="9"/>
    </row>
    <row r="103" spans="1:17" x14ac:dyDescent="0.35">
      <c r="A103" s="161"/>
      <c r="B103" s="27"/>
      <c r="C103" s="6"/>
      <c r="D103" s="7"/>
      <c r="E103" s="7"/>
      <c r="F103" s="9"/>
      <c r="G103" s="7"/>
      <c r="H103" s="8"/>
      <c r="I103" s="8"/>
      <c r="J103" s="8"/>
      <c r="K103" s="28"/>
      <c r="L103" s="28"/>
      <c r="M103" s="28"/>
      <c r="N103" s="28"/>
      <c r="O103" s="77"/>
      <c r="P103" s="9"/>
      <c r="Q103" s="9"/>
    </row>
    <row r="104" spans="1:17" x14ac:dyDescent="0.35">
      <c r="A104" s="161"/>
      <c r="B104" s="27"/>
      <c r="C104" s="6"/>
      <c r="D104" s="7"/>
      <c r="E104" s="7"/>
      <c r="F104" s="9"/>
      <c r="G104" s="7"/>
      <c r="H104" s="8"/>
      <c r="I104" s="8"/>
      <c r="J104" s="8"/>
      <c r="K104" s="28"/>
      <c r="L104" s="28"/>
      <c r="M104" s="28"/>
      <c r="N104" s="28"/>
      <c r="O104" s="77"/>
      <c r="P104" s="9"/>
      <c r="Q104" s="9"/>
    </row>
    <row r="105" spans="1:17" x14ac:dyDescent="0.35">
      <c r="A105" s="161"/>
      <c r="B105" s="27"/>
      <c r="C105" s="6"/>
      <c r="D105" s="7"/>
      <c r="E105" s="7"/>
      <c r="F105" s="9"/>
      <c r="G105" s="7"/>
      <c r="H105" s="8"/>
      <c r="I105" s="8"/>
      <c r="J105" s="8"/>
      <c r="K105" s="28"/>
      <c r="L105" s="28"/>
      <c r="M105" s="28"/>
      <c r="N105" s="28"/>
      <c r="O105" s="77"/>
      <c r="P105" s="9"/>
      <c r="Q105" s="9"/>
    </row>
    <row r="106" spans="1:17" x14ac:dyDescent="0.35">
      <c r="A106" s="161"/>
      <c r="B106" s="27"/>
      <c r="C106" s="6"/>
      <c r="D106" s="7"/>
      <c r="E106" s="7"/>
      <c r="F106" s="9"/>
      <c r="G106" s="7"/>
      <c r="H106" s="8"/>
      <c r="I106" s="8"/>
      <c r="J106" s="8"/>
      <c r="K106" s="28"/>
      <c r="L106" s="28"/>
      <c r="M106" s="28"/>
      <c r="N106" s="28"/>
      <c r="O106" s="77"/>
      <c r="P106" s="9"/>
      <c r="Q106" s="9"/>
    </row>
    <row r="107" spans="1:17" x14ac:dyDescent="0.35">
      <c r="A107" s="161"/>
      <c r="B107" s="27"/>
      <c r="C107" s="6"/>
      <c r="D107" s="7"/>
      <c r="E107" s="7"/>
      <c r="F107" s="9"/>
      <c r="G107" s="7"/>
      <c r="H107" s="8"/>
      <c r="I107" s="8"/>
      <c r="J107" s="8"/>
      <c r="K107" s="28"/>
      <c r="L107" s="28"/>
      <c r="M107" s="28"/>
      <c r="N107" s="28"/>
      <c r="O107" s="77"/>
      <c r="P107" s="9"/>
      <c r="Q107" s="9"/>
    </row>
    <row r="108" spans="1:17" x14ac:dyDescent="0.35">
      <c r="A108" s="161"/>
      <c r="B108" s="27"/>
      <c r="C108" s="6"/>
      <c r="D108" s="7"/>
      <c r="E108" s="7"/>
      <c r="F108" s="9"/>
      <c r="G108" s="7"/>
      <c r="H108" s="8"/>
      <c r="I108" s="8"/>
      <c r="J108" s="8"/>
      <c r="K108" s="28"/>
      <c r="L108" s="28"/>
      <c r="M108" s="28"/>
      <c r="N108" s="28"/>
      <c r="O108" s="77"/>
      <c r="P108" s="9"/>
      <c r="Q108" s="9"/>
    </row>
    <row r="109" spans="1:17" x14ac:dyDescent="0.35">
      <c r="A109" s="161"/>
      <c r="B109" s="27"/>
      <c r="C109" s="6"/>
      <c r="D109" s="7"/>
      <c r="E109" s="7"/>
      <c r="F109" s="9"/>
      <c r="G109" s="7"/>
      <c r="H109" s="8"/>
      <c r="I109" s="8"/>
      <c r="J109" s="8"/>
      <c r="K109" s="28"/>
      <c r="L109" s="28"/>
      <c r="M109" s="28"/>
      <c r="N109" s="28"/>
      <c r="O109" s="77"/>
      <c r="P109" s="9"/>
      <c r="Q109" s="9"/>
    </row>
    <row r="110" spans="1:17" x14ac:dyDescent="0.35">
      <c r="A110" s="161"/>
      <c r="B110" s="27"/>
      <c r="C110" s="6"/>
      <c r="D110" s="7"/>
      <c r="E110" s="7"/>
      <c r="F110" s="9"/>
      <c r="G110" s="7"/>
      <c r="H110" s="8"/>
      <c r="I110" s="8"/>
      <c r="J110" s="8"/>
      <c r="K110" s="28"/>
      <c r="L110" s="28"/>
      <c r="M110" s="28"/>
      <c r="N110" s="28"/>
      <c r="O110" s="77"/>
      <c r="P110" s="9"/>
      <c r="Q110" s="9"/>
    </row>
    <row r="111" spans="1:17" x14ac:dyDescent="0.35">
      <c r="A111" s="161"/>
      <c r="B111" s="27"/>
      <c r="C111" s="6"/>
      <c r="D111" s="7"/>
      <c r="E111" s="7"/>
      <c r="F111" s="9"/>
      <c r="G111" s="7"/>
      <c r="H111" s="8"/>
      <c r="I111" s="8"/>
      <c r="J111" s="8"/>
      <c r="K111" s="28"/>
      <c r="L111" s="28"/>
      <c r="M111" s="28"/>
      <c r="N111" s="28"/>
      <c r="O111" s="77"/>
      <c r="P111" s="9"/>
      <c r="Q111" s="9"/>
    </row>
    <row r="112" spans="1:17" x14ac:dyDescent="0.35">
      <c r="A112" s="161"/>
      <c r="B112" s="27"/>
      <c r="C112" s="6"/>
      <c r="D112" s="7"/>
      <c r="E112" s="7"/>
      <c r="F112" s="9"/>
      <c r="G112" s="7"/>
      <c r="H112" s="8"/>
      <c r="I112" s="8"/>
      <c r="J112" s="8"/>
      <c r="K112" s="28"/>
      <c r="L112" s="28"/>
      <c r="M112" s="28"/>
      <c r="N112" s="28"/>
      <c r="O112" s="77"/>
      <c r="P112" s="9"/>
      <c r="Q112" s="9"/>
    </row>
    <row r="113" spans="1:17" x14ac:dyDescent="0.35">
      <c r="A113" s="161"/>
      <c r="B113" s="27"/>
      <c r="C113" s="6"/>
      <c r="D113" s="7"/>
      <c r="E113" s="7"/>
      <c r="F113" s="9"/>
      <c r="G113" s="7"/>
      <c r="H113" s="8"/>
      <c r="I113" s="8"/>
      <c r="J113" s="8"/>
      <c r="K113" s="28"/>
      <c r="L113" s="28"/>
      <c r="M113" s="28"/>
      <c r="N113" s="28"/>
      <c r="O113" s="77"/>
      <c r="P113" s="9"/>
      <c r="Q113" s="9"/>
    </row>
    <row r="114" spans="1:17" x14ac:dyDescent="0.35">
      <c r="A114" s="161"/>
      <c r="B114" s="27"/>
      <c r="C114" s="6"/>
      <c r="D114" s="7"/>
      <c r="E114" s="7"/>
      <c r="F114" s="9"/>
      <c r="G114" s="7"/>
      <c r="H114" s="8"/>
      <c r="I114" s="8"/>
      <c r="J114" s="8"/>
      <c r="K114" s="28"/>
      <c r="L114" s="28"/>
      <c r="M114" s="28"/>
      <c r="N114" s="28"/>
      <c r="O114" s="77"/>
      <c r="P114" s="9"/>
      <c r="Q114" s="9"/>
    </row>
    <row r="115" spans="1:17" x14ac:dyDescent="0.35">
      <c r="A115" s="161"/>
      <c r="B115" s="27"/>
      <c r="C115" s="6"/>
      <c r="D115" s="7"/>
      <c r="E115" s="7"/>
      <c r="F115" s="9"/>
      <c r="G115" s="7"/>
      <c r="H115" s="8"/>
      <c r="I115" s="8"/>
      <c r="J115" s="8"/>
      <c r="K115" s="28"/>
      <c r="L115" s="28"/>
      <c r="M115" s="28"/>
      <c r="N115" s="28"/>
      <c r="O115" s="77"/>
      <c r="P115" s="9"/>
      <c r="Q115" s="9"/>
    </row>
    <row r="116" spans="1:17" x14ac:dyDescent="0.35">
      <c r="A116" s="161"/>
      <c r="B116" s="27"/>
      <c r="C116" s="6"/>
      <c r="D116" s="7"/>
      <c r="E116" s="7"/>
      <c r="F116" s="9"/>
      <c r="G116" s="7"/>
      <c r="H116" s="8"/>
      <c r="I116" s="8"/>
      <c r="J116" s="8"/>
      <c r="K116" s="28"/>
      <c r="L116" s="28"/>
      <c r="M116" s="28"/>
      <c r="N116" s="28"/>
      <c r="O116" s="77"/>
      <c r="P116" s="9"/>
      <c r="Q116" s="9"/>
    </row>
    <row r="117" spans="1:17" x14ac:dyDescent="0.35">
      <c r="A117" s="161"/>
      <c r="B117" s="27"/>
      <c r="C117" s="6"/>
      <c r="D117" s="7"/>
      <c r="E117" s="7"/>
      <c r="F117" s="9"/>
      <c r="G117" s="7"/>
      <c r="H117" s="8"/>
      <c r="I117" s="8"/>
      <c r="J117" s="8"/>
      <c r="K117" s="28"/>
      <c r="L117" s="28"/>
      <c r="M117" s="28"/>
      <c r="N117" s="28"/>
      <c r="O117" s="77"/>
      <c r="P117" s="9"/>
      <c r="Q117" s="9"/>
    </row>
    <row r="118" spans="1:17" x14ac:dyDescent="0.35">
      <c r="A118" s="161"/>
      <c r="B118" s="27"/>
      <c r="C118" s="6"/>
      <c r="D118" s="7"/>
      <c r="E118" s="7"/>
      <c r="F118" s="9"/>
      <c r="G118" s="7"/>
      <c r="H118" s="8"/>
      <c r="I118" s="8"/>
      <c r="J118" s="8"/>
      <c r="K118" s="28"/>
      <c r="L118" s="28"/>
      <c r="M118" s="28"/>
      <c r="N118" s="28"/>
      <c r="O118" s="77"/>
      <c r="P118" s="9"/>
      <c r="Q118" s="9"/>
    </row>
    <row r="119" spans="1:17" x14ac:dyDescent="0.35">
      <c r="A119" s="161"/>
      <c r="B119" s="27"/>
      <c r="C119" s="6"/>
      <c r="D119" s="7"/>
      <c r="E119" s="7"/>
      <c r="F119" s="9"/>
      <c r="G119" s="7"/>
      <c r="H119" s="8"/>
      <c r="I119" s="8"/>
      <c r="J119" s="8"/>
      <c r="K119" s="28"/>
      <c r="L119" s="28"/>
      <c r="M119" s="28"/>
      <c r="N119" s="28"/>
      <c r="O119" s="77"/>
      <c r="P119" s="9"/>
      <c r="Q119" s="9"/>
    </row>
    <row r="120" spans="1:17" x14ac:dyDescent="0.35">
      <c r="A120" s="161"/>
      <c r="B120" s="27"/>
      <c r="C120" s="6"/>
      <c r="D120" s="7"/>
      <c r="E120" s="7"/>
      <c r="F120" s="9"/>
      <c r="G120" s="7"/>
      <c r="H120" s="8"/>
      <c r="I120" s="8"/>
      <c r="J120" s="8"/>
      <c r="K120" s="28"/>
      <c r="L120" s="28"/>
      <c r="M120" s="28"/>
      <c r="N120" s="28"/>
      <c r="O120" s="77"/>
      <c r="P120" s="9"/>
      <c r="Q120" s="9"/>
    </row>
    <row r="121" spans="1:17" x14ac:dyDescent="0.35">
      <c r="A121" s="161"/>
      <c r="B121" s="27"/>
      <c r="C121" s="6"/>
      <c r="D121" s="7"/>
      <c r="E121" s="7"/>
      <c r="F121" s="9"/>
      <c r="G121" s="7"/>
      <c r="H121" s="8"/>
      <c r="I121" s="8"/>
      <c r="J121" s="8"/>
      <c r="K121" s="28"/>
      <c r="L121" s="28"/>
      <c r="M121" s="28"/>
      <c r="N121" s="28"/>
      <c r="O121" s="77"/>
      <c r="P121" s="9"/>
      <c r="Q121" s="9"/>
    </row>
    <row r="122" spans="1:17" x14ac:dyDescent="0.35">
      <c r="A122" s="161"/>
      <c r="B122" s="27"/>
      <c r="C122" s="6"/>
      <c r="D122" s="7"/>
      <c r="E122" s="7"/>
      <c r="F122" s="9"/>
      <c r="G122" s="7"/>
      <c r="H122" s="8"/>
      <c r="I122" s="8"/>
      <c r="J122" s="8"/>
      <c r="K122" s="28"/>
      <c r="L122" s="28"/>
      <c r="M122" s="28"/>
      <c r="N122" s="28"/>
      <c r="O122" s="77"/>
      <c r="P122" s="9"/>
      <c r="Q122" s="9"/>
    </row>
    <row r="123" spans="1:17" x14ac:dyDescent="0.35">
      <c r="A123" s="161"/>
      <c r="B123" s="27"/>
      <c r="C123" s="6"/>
      <c r="D123" s="7"/>
      <c r="E123" s="7"/>
      <c r="F123" s="9"/>
      <c r="G123" s="7"/>
      <c r="H123" s="8"/>
      <c r="I123" s="8"/>
      <c r="J123" s="8"/>
      <c r="K123" s="28"/>
      <c r="L123" s="28"/>
      <c r="M123" s="28"/>
      <c r="N123" s="28"/>
      <c r="O123" s="77"/>
      <c r="P123" s="9"/>
      <c r="Q123" s="9"/>
    </row>
    <row r="124" spans="1:17" x14ac:dyDescent="0.35">
      <c r="A124" s="161"/>
      <c r="B124" s="27"/>
      <c r="C124" s="6"/>
      <c r="D124" s="7"/>
      <c r="E124" s="7"/>
      <c r="F124" s="9"/>
      <c r="G124" s="7"/>
      <c r="H124" s="8"/>
      <c r="I124" s="8"/>
      <c r="J124" s="8"/>
      <c r="K124" s="28"/>
      <c r="L124" s="28"/>
      <c r="M124" s="28"/>
      <c r="N124" s="28"/>
      <c r="O124" s="77"/>
      <c r="P124" s="9"/>
      <c r="Q124" s="9"/>
    </row>
    <row r="125" spans="1:17" x14ac:dyDescent="0.35">
      <c r="A125" s="161"/>
      <c r="B125" s="27"/>
      <c r="C125" s="6"/>
      <c r="D125" s="7"/>
      <c r="E125" s="7"/>
      <c r="F125" s="9"/>
      <c r="G125" s="7"/>
      <c r="H125" s="8"/>
      <c r="I125" s="8"/>
      <c r="J125" s="8"/>
      <c r="K125" s="28"/>
      <c r="L125" s="28"/>
      <c r="M125" s="28"/>
      <c r="N125" s="28"/>
      <c r="O125" s="77"/>
      <c r="P125" s="9"/>
      <c r="Q125" s="9"/>
    </row>
    <row r="126" spans="1:17" x14ac:dyDescent="0.35">
      <c r="A126" s="161"/>
      <c r="B126" s="27"/>
      <c r="C126" s="6"/>
      <c r="D126" s="7"/>
      <c r="E126" s="7"/>
      <c r="F126" s="9"/>
      <c r="G126" s="7"/>
      <c r="H126" s="8"/>
      <c r="I126" s="8"/>
      <c r="J126" s="8"/>
      <c r="K126" s="28"/>
      <c r="L126" s="28"/>
      <c r="M126" s="28"/>
      <c r="N126" s="28"/>
      <c r="O126" s="77"/>
      <c r="P126" s="9"/>
      <c r="Q126" s="9"/>
    </row>
    <row r="127" spans="1:17" x14ac:dyDescent="0.35">
      <c r="A127" s="161"/>
      <c r="B127" s="27"/>
      <c r="C127" s="6"/>
      <c r="D127" s="7"/>
      <c r="E127" s="7"/>
      <c r="F127" s="9"/>
      <c r="G127" s="7"/>
      <c r="H127" s="8"/>
      <c r="I127" s="8"/>
      <c r="J127" s="8"/>
      <c r="K127" s="28"/>
      <c r="L127" s="28"/>
      <c r="M127" s="28"/>
      <c r="N127" s="28"/>
      <c r="O127" s="77"/>
      <c r="P127" s="9"/>
      <c r="Q127" s="9"/>
    </row>
    <row r="128" spans="1:17" x14ac:dyDescent="0.35">
      <c r="A128" s="161"/>
      <c r="B128" s="27"/>
      <c r="C128" s="6"/>
      <c r="D128" s="7"/>
      <c r="E128" s="7"/>
      <c r="F128" s="9"/>
      <c r="G128" s="7"/>
      <c r="H128" s="8"/>
      <c r="I128" s="8"/>
      <c r="J128" s="8"/>
      <c r="K128" s="28"/>
      <c r="L128" s="28"/>
      <c r="M128" s="28"/>
      <c r="N128" s="28"/>
      <c r="O128" s="77"/>
      <c r="P128" s="9"/>
      <c r="Q128" s="9"/>
    </row>
    <row r="129" spans="1:17" x14ac:dyDescent="0.35">
      <c r="A129" s="161"/>
      <c r="B129" s="27"/>
      <c r="C129" s="6"/>
      <c r="D129" s="7"/>
      <c r="E129" s="7"/>
      <c r="F129" s="9"/>
      <c r="G129" s="7"/>
      <c r="H129" s="8"/>
      <c r="I129" s="8"/>
      <c r="J129" s="8"/>
      <c r="K129" s="28"/>
      <c r="L129" s="28"/>
      <c r="M129" s="28"/>
      <c r="N129" s="28"/>
      <c r="O129" s="77"/>
      <c r="P129" s="9"/>
      <c r="Q129" s="9"/>
    </row>
    <row r="130" spans="1:17" x14ac:dyDescent="0.35">
      <c r="A130" s="161"/>
      <c r="B130" s="27"/>
      <c r="C130" s="6"/>
      <c r="D130" s="7"/>
      <c r="E130" s="7"/>
      <c r="F130" s="9"/>
      <c r="G130" s="7"/>
      <c r="H130" s="8"/>
      <c r="I130" s="8"/>
      <c r="J130" s="8"/>
      <c r="K130" s="28"/>
      <c r="L130" s="28"/>
      <c r="M130" s="28"/>
      <c r="N130" s="28"/>
      <c r="O130" s="77"/>
      <c r="P130" s="9"/>
      <c r="Q130" s="9"/>
    </row>
    <row r="131" spans="1:17" x14ac:dyDescent="0.35">
      <c r="A131" s="161"/>
      <c r="B131" s="27"/>
      <c r="C131" s="6"/>
      <c r="D131" s="7"/>
      <c r="E131" s="7"/>
      <c r="F131" s="9"/>
      <c r="G131" s="7"/>
      <c r="H131" s="8"/>
      <c r="I131" s="8"/>
      <c r="J131" s="8"/>
      <c r="K131" s="28"/>
      <c r="L131" s="28"/>
      <c r="M131" s="28"/>
      <c r="N131" s="28"/>
      <c r="O131" s="77"/>
      <c r="P131" s="9"/>
      <c r="Q131" s="9"/>
    </row>
    <row r="132" spans="1:17" x14ac:dyDescent="0.35">
      <c r="A132" s="161"/>
      <c r="B132" s="27"/>
      <c r="C132" s="6"/>
      <c r="D132" s="7"/>
      <c r="E132" s="7"/>
      <c r="F132" s="9"/>
      <c r="G132" s="7"/>
      <c r="H132" s="8"/>
      <c r="I132" s="8"/>
      <c r="J132" s="8"/>
      <c r="K132" s="28"/>
      <c r="L132" s="28"/>
      <c r="M132" s="28"/>
      <c r="N132" s="28"/>
      <c r="O132" s="77"/>
      <c r="P132" s="9"/>
      <c r="Q132" s="9"/>
    </row>
    <row r="133" spans="1:17" x14ac:dyDescent="0.35">
      <c r="A133" s="161"/>
      <c r="B133" s="27"/>
      <c r="C133" s="6"/>
      <c r="D133" s="7"/>
      <c r="E133" s="7"/>
      <c r="F133" s="9"/>
      <c r="G133" s="7"/>
      <c r="H133" s="8"/>
      <c r="I133" s="8"/>
      <c r="J133" s="8"/>
      <c r="K133" s="28"/>
      <c r="L133" s="28"/>
      <c r="M133" s="28"/>
      <c r="N133" s="28"/>
      <c r="O133" s="77"/>
      <c r="P133" s="9"/>
      <c r="Q133" s="9"/>
    </row>
    <row r="134" spans="1:17" x14ac:dyDescent="0.35">
      <c r="A134" s="161"/>
      <c r="B134" s="27"/>
      <c r="C134" s="6"/>
      <c r="D134" s="7"/>
      <c r="E134" s="7"/>
      <c r="F134" s="9"/>
      <c r="G134" s="7"/>
      <c r="H134" s="8"/>
      <c r="I134" s="8"/>
      <c r="J134" s="8"/>
      <c r="K134" s="28"/>
      <c r="L134" s="28"/>
      <c r="M134" s="28"/>
      <c r="N134" s="28"/>
      <c r="O134" s="77"/>
      <c r="P134" s="9"/>
      <c r="Q134" s="9"/>
    </row>
    <row r="135" spans="1:17" x14ac:dyDescent="0.35">
      <c r="A135" s="161"/>
      <c r="B135" s="27"/>
      <c r="C135" s="6"/>
      <c r="D135" s="7"/>
      <c r="E135" s="7"/>
      <c r="F135" s="9"/>
      <c r="G135" s="7"/>
      <c r="H135" s="8"/>
      <c r="I135" s="8"/>
      <c r="J135" s="8"/>
      <c r="K135" s="28"/>
      <c r="L135" s="28"/>
      <c r="M135" s="28"/>
      <c r="N135" s="28"/>
      <c r="O135" s="77"/>
      <c r="P135" s="9"/>
      <c r="Q135" s="9"/>
    </row>
    <row r="136" spans="1:17" x14ac:dyDescent="0.35">
      <c r="A136" s="161"/>
      <c r="B136" s="27"/>
      <c r="C136" s="6"/>
      <c r="D136" s="7"/>
      <c r="E136" s="7"/>
      <c r="F136" s="9"/>
      <c r="G136" s="7"/>
      <c r="H136" s="8"/>
      <c r="I136" s="8"/>
      <c r="J136" s="8"/>
      <c r="K136" s="28"/>
      <c r="L136" s="28"/>
      <c r="M136" s="28"/>
      <c r="N136" s="28"/>
      <c r="O136" s="77"/>
      <c r="P136" s="9"/>
      <c r="Q136" s="9"/>
    </row>
    <row r="137" spans="1:17" x14ac:dyDescent="0.35">
      <c r="A137" s="161"/>
      <c r="B137" s="27"/>
      <c r="C137" s="6"/>
      <c r="D137" s="7"/>
      <c r="E137" s="7"/>
      <c r="F137" s="9"/>
      <c r="G137" s="7"/>
      <c r="H137" s="8"/>
      <c r="I137" s="8"/>
      <c r="J137" s="8"/>
      <c r="K137" s="28"/>
      <c r="L137" s="28"/>
      <c r="M137" s="28"/>
      <c r="N137" s="28"/>
      <c r="O137" s="77"/>
      <c r="P137" s="9"/>
      <c r="Q137" s="9"/>
    </row>
    <row r="138" spans="1:17" x14ac:dyDescent="0.35">
      <c r="A138" s="161"/>
      <c r="B138" s="27"/>
      <c r="C138" s="6"/>
      <c r="D138" s="7"/>
      <c r="E138" s="7"/>
      <c r="F138" s="9"/>
      <c r="G138" s="7"/>
      <c r="H138" s="8"/>
      <c r="I138" s="8"/>
      <c r="J138" s="8"/>
      <c r="K138" s="28"/>
      <c r="L138" s="28"/>
      <c r="M138" s="28"/>
      <c r="N138" s="28"/>
      <c r="O138" s="77"/>
      <c r="P138" s="9"/>
      <c r="Q138" s="9"/>
    </row>
    <row r="139" spans="1:17" x14ac:dyDescent="0.35">
      <c r="A139" s="161"/>
      <c r="B139" s="27"/>
      <c r="C139" s="6"/>
      <c r="D139" s="7"/>
      <c r="E139" s="7"/>
      <c r="F139" s="9"/>
      <c r="G139" s="7"/>
      <c r="H139" s="8"/>
      <c r="I139" s="8"/>
      <c r="J139" s="8"/>
      <c r="K139" s="28"/>
      <c r="L139" s="28"/>
      <c r="M139" s="28"/>
      <c r="N139" s="28"/>
      <c r="O139" s="77"/>
      <c r="P139" s="9"/>
      <c r="Q139" s="9"/>
    </row>
    <row r="140" spans="1:17" x14ac:dyDescent="0.35">
      <c r="A140" s="161"/>
      <c r="B140" s="27"/>
      <c r="C140" s="6"/>
      <c r="D140" s="7"/>
      <c r="E140" s="7"/>
      <c r="F140" s="9"/>
      <c r="G140" s="7"/>
      <c r="H140" s="8"/>
      <c r="I140" s="8"/>
      <c r="J140" s="8"/>
      <c r="K140" s="28"/>
      <c r="L140" s="28"/>
      <c r="M140" s="28"/>
      <c r="N140" s="28"/>
      <c r="O140" s="77"/>
      <c r="P140" s="9"/>
      <c r="Q140" s="9"/>
    </row>
    <row r="141" spans="1:17" x14ac:dyDescent="0.35">
      <c r="A141" s="161"/>
      <c r="B141" s="27"/>
      <c r="C141" s="6"/>
      <c r="D141" s="7"/>
      <c r="E141" s="7"/>
      <c r="F141" s="9"/>
      <c r="G141" s="7"/>
      <c r="H141" s="8"/>
      <c r="I141" s="8"/>
      <c r="J141" s="8"/>
      <c r="K141" s="28"/>
      <c r="L141" s="28"/>
      <c r="M141" s="28"/>
      <c r="N141" s="28"/>
      <c r="O141" s="77"/>
      <c r="P141" s="9"/>
      <c r="Q141" s="9"/>
    </row>
    <row r="142" spans="1:17" x14ac:dyDescent="0.35">
      <c r="A142" s="161"/>
      <c r="B142" s="27"/>
      <c r="C142" s="6"/>
      <c r="D142" s="7"/>
      <c r="E142" s="7"/>
      <c r="F142" s="9"/>
      <c r="G142" s="7"/>
      <c r="H142" s="8"/>
      <c r="I142" s="8"/>
      <c r="J142" s="8"/>
      <c r="K142" s="28"/>
      <c r="L142" s="28"/>
      <c r="M142" s="28"/>
      <c r="N142" s="28"/>
      <c r="O142" s="77"/>
      <c r="P142" s="9"/>
      <c r="Q142" s="9"/>
    </row>
    <row r="143" spans="1:17" x14ac:dyDescent="0.35">
      <c r="A143" s="161"/>
      <c r="B143" s="27"/>
      <c r="C143" s="6"/>
      <c r="D143" s="7"/>
      <c r="E143" s="7"/>
      <c r="F143" s="9"/>
      <c r="G143" s="7"/>
      <c r="H143" s="8"/>
      <c r="I143" s="8"/>
      <c r="J143" s="8"/>
      <c r="K143" s="28"/>
      <c r="L143" s="28"/>
      <c r="M143" s="28"/>
      <c r="N143" s="28"/>
      <c r="O143" s="77"/>
      <c r="P143" s="9"/>
      <c r="Q143" s="9"/>
    </row>
    <row r="144" spans="1:17" x14ac:dyDescent="0.35">
      <c r="A144" s="161"/>
      <c r="B144" s="27"/>
      <c r="C144" s="6"/>
      <c r="D144" s="7"/>
      <c r="E144" s="7"/>
      <c r="F144" s="9"/>
      <c r="G144" s="7"/>
      <c r="H144" s="8"/>
      <c r="I144" s="8"/>
      <c r="J144" s="8"/>
      <c r="K144" s="28"/>
      <c r="L144" s="28"/>
      <c r="M144" s="28"/>
      <c r="N144" s="28"/>
      <c r="O144" s="77"/>
      <c r="P144" s="9"/>
      <c r="Q144" s="9"/>
    </row>
    <row r="145" spans="1:17" x14ac:dyDescent="0.35">
      <c r="A145" s="161"/>
      <c r="B145" s="27"/>
      <c r="C145" s="6"/>
      <c r="D145" s="7"/>
      <c r="E145" s="7"/>
      <c r="F145" s="9"/>
      <c r="G145" s="7"/>
      <c r="H145" s="8"/>
      <c r="I145" s="8"/>
      <c r="J145" s="8"/>
      <c r="K145" s="28"/>
      <c r="L145" s="28"/>
      <c r="M145" s="28"/>
      <c r="N145" s="28"/>
      <c r="O145" s="77"/>
      <c r="P145" s="9"/>
      <c r="Q145" s="9"/>
    </row>
    <row r="146" spans="1:17" x14ac:dyDescent="0.35">
      <c r="A146" s="161"/>
      <c r="B146" s="27"/>
      <c r="C146" s="6"/>
      <c r="D146" s="7"/>
      <c r="E146" s="7"/>
      <c r="F146" s="9"/>
      <c r="G146" s="7"/>
      <c r="H146" s="8"/>
      <c r="I146" s="8"/>
      <c r="J146" s="8"/>
      <c r="K146" s="28"/>
      <c r="L146" s="28"/>
      <c r="M146" s="28"/>
      <c r="N146" s="28"/>
      <c r="O146" s="77"/>
      <c r="P146" s="9"/>
      <c r="Q146" s="9"/>
    </row>
    <row r="147" spans="1:17" x14ac:dyDescent="0.35">
      <c r="A147" s="161"/>
      <c r="B147" s="27"/>
      <c r="C147" s="6"/>
      <c r="D147" s="7"/>
      <c r="E147" s="7"/>
      <c r="F147" s="9"/>
      <c r="G147" s="7"/>
      <c r="H147" s="8"/>
      <c r="I147" s="8"/>
      <c r="J147" s="8"/>
      <c r="K147" s="28"/>
      <c r="L147" s="28"/>
      <c r="M147" s="28"/>
      <c r="N147" s="28"/>
      <c r="O147" s="77"/>
      <c r="P147" s="9"/>
      <c r="Q147" s="9"/>
    </row>
    <row r="148" spans="1:17" x14ac:dyDescent="0.35">
      <c r="A148" s="161"/>
      <c r="B148" s="27"/>
      <c r="C148" s="6"/>
      <c r="D148" s="7"/>
      <c r="E148" s="7"/>
      <c r="F148" s="9"/>
      <c r="G148" s="7"/>
      <c r="H148" s="8"/>
      <c r="I148" s="8"/>
      <c r="J148" s="8"/>
      <c r="K148" s="28"/>
      <c r="L148" s="28"/>
      <c r="M148" s="28"/>
      <c r="N148" s="28"/>
      <c r="O148" s="77"/>
      <c r="P148" s="9"/>
      <c r="Q148" s="9"/>
    </row>
    <row r="149" spans="1:17" x14ac:dyDescent="0.35">
      <c r="A149" s="161"/>
      <c r="B149" s="27"/>
      <c r="C149" s="6"/>
      <c r="D149" s="7"/>
      <c r="E149" s="7"/>
      <c r="F149" s="9"/>
      <c r="G149" s="7"/>
      <c r="H149" s="8"/>
      <c r="I149" s="8"/>
      <c r="J149" s="8"/>
      <c r="K149" s="28"/>
      <c r="L149" s="28"/>
      <c r="M149" s="28"/>
      <c r="N149" s="28"/>
      <c r="O149" s="77"/>
      <c r="P149" s="9"/>
      <c r="Q149" s="9"/>
    </row>
    <row r="150" spans="1:17" x14ac:dyDescent="0.35">
      <c r="A150" s="161"/>
      <c r="B150" s="27"/>
      <c r="C150" s="6"/>
      <c r="D150" s="7"/>
      <c r="E150" s="7"/>
      <c r="F150" s="9"/>
      <c r="G150" s="7"/>
      <c r="H150" s="8"/>
      <c r="I150" s="8"/>
      <c r="J150" s="8"/>
      <c r="K150" s="28"/>
      <c r="L150" s="28"/>
      <c r="M150" s="28"/>
      <c r="N150" s="28"/>
      <c r="O150" s="77"/>
      <c r="P150" s="9"/>
      <c r="Q150" s="9"/>
    </row>
    <row r="151" spans="1:17" x14ac:dyDescent="0.35">
      <c r="A151" s="161"/>
      <c r="B151" s="27"/>
      <c r="C151" s="6"/>
      <c r="D151" s="7"/>
      <c r="E151" s="7"/>
      <c r="F151" s="9"/>
      <c r="G151" s="7"/>
      <c r="H151" s="8"/>
      <c r="I151" s="8"/>
      <c r="J151" s="8"/>
      <c r="K151" s="28"/>
      <c r="L151" s="28"/>
      <c r="M151" s="28"/>
      <c r="N151" s="28"/>
      <c r="O151" s="77"/>
      <c r="P151" s="9"/>
      <c r="Q151" s="9"/>
    </row>
    <row r="152" spans="1:17" x14ac:dyDescent="0.35">
      <c r="A152" s="161"/>
      <c r="B152" s="27"/>
      <c r="C152" s="6"/>
      <c r="D152" s="7"/>
      <c r="E152" s="7"/>
      <c r="F152" s="9"/>
      <c r="G152" s="7"/>
      <c r="H152" s="8"/>
      <c r="I152" s="8"/>
      <c r="J152" s="8"/>
      <c r="K152" s="28"/>
      <c r="L152" s="28"/>
      <c r="M152" s="28"/>
      <c r="N152" s="28"/>
      <c r="O152" s="77"/>
      <c r="P152" s="9"/>
      <c r="Q152" s="9"/>
    </row>
    <row r="153" spans="1:17" x14ac:dyDescent="0.35">
      <c r="A153" s="161"/>
      <c r="B153" s="27"/>
      <c r="C153" s="6"/>
      <c r="D153" s="7"/>
      <c r="E153" s="7"/>
      <c r="F153" s="9"/>
      <c r="G153" s="7"/>
      <c r="H153" s="8"/>
      <c r="I153" s="8"/>
      <c r="J153" s="8"/>
      <c r="K153" s="28"/>
      <c r="L153" s="28"/>
      <c r="M153" s="28"/>
      <c r="N153" s="28"/>
      <c r="O153" s="77"/>
      <c r="P153" s="9"/>
      <c r="Q153" s="9"/>
    </row>
    <row r="154" spans="1:17" x14ac:dyDescent="0.35">
      <c r="A154" s="161"/>
      <c r="B154" s="27"/>
      <c r="C154" s="6"/>
      <c r="D154" s="7"/>
      <c r="E154" s="7"/>
      <c r="F154" s="9"/>
      <c r="G154" s="7"/>
      <c r="H154" s="8"/>
      <c r="I154" s="8"/>
      <c r="J154" s="8"/>
      <c r="K154" s="28"/>
      <c r="L154" s="28"/>
      <c r="M154" s="28"/>
      <c r="N154" s="28"/>
      <c r="O154" s="77"/>
      <c r="P154" s="9"/>
      <c r="Q154" s="9"/>
    </row>
    <row r="155" spans="1:17" x14ac:dyDescent="0.35">
      <c r="A155" s="161"/>
      <c r="B155" s="27"/>
      <c r="C155" s="6"/>
      <c r="D155" s="7"/>
      <c r="E155" s="7"/>
      <c r="F155" s="9"/>
      <c r="G155" s="7"/>
      <c r="H155" s="8"/>
      <c r="I155" s="8"/>
      <c r="J155" s="8"/>
      <c r="K155" s="28"/>
      <c r="L155" s="28"/>
      <c r="M155" s="28"/>
      <c r="N155" s="28"/>
      <c r="O155" s="77"/>
      <c r="P155" s="9"/>
      <c r="Q155" s="9"/>
    </row>
    <row r="156" spans="1:17" x14ac:dyDescent="0.35">
      <c r="A156" s="161"/>
      <c r="B156" s="27"/>
      <c r="C156" s="6"/>
      <c r="D156" s="7"/>
      <c r="E156" s="7"/>
      <c r="F156" s="9"/>
      <c r="G156" s="7"/>
      <c r="H156" s="8"/>
      <c r="I156" s="8"/>
      <c r="J156" s="8"/>
      <c r="K156" s="28"/>
      <c r="L156" s="28"/>
      <c r="M156" s="28"/>
      <c r="N156" s="28"/>
      <c r="O156" s="77"/>
      <c r="P156" s="9"/>
      <c r="Q156" s="9"/>
    </row>
    <row r="157" spans="1:17" x14ac:dyDescent="0.35">
      <c r="A157" s="161"/>
      <c r="B157" s="27"/>
      <c r="C157" s="6"/>
      <c r="D157" s="7"/>
      <c r="E157" s="7"/>
      <c r="F157" s="9"/>
      <c r="G157" s="7"/>
      <c r="H157" s="8"/>
      <c r="I157" s="8"/>
      <c r="J157" s="8"/>
      <c r="K157" s="28"/>
      <c r="L157" s="28"/>
      <c r="M157" s="28"/>
      <c r="N157" s="28"/>
      <c r="O157" s="77"/>
      <c r="P157" s="9"/>
      <c r="Q157" s="9"/>
    </row>
    <row r="158" spans="1:17" x14ac:dyDescent="0.35">
      <c r="A158" s="161"/>
      <c r="B158" s="27"/>
      <c r="C158" s="6"/>
      <c r="D158" s="7"/>
      <c r="E158" s="7"/>
      <c r="F158" s="9"/>
      <c r="G158" s="7"/>
      <c r="H158" s="8"/>
      <c r="I158" s="8"/>
      <c r="J158" s="8"/>
      <c r="K158" s="28"/>
      <c r="L158" s="28"/>
      <c r="M158" s="28"/>
      <c r="N158" s="28"/>
      <c r="O158" s="77"/>
      <c r="P158" s="9"/>
      <c r="Q158" s="9"/>
    </row>
    <row r="159" spans="1:17" x14ac:dyDescent="0.35">
      <c r="A159" s="161"/>
      <c r="B159" s="27"/>
      <c r="C159" s="6"/>
      <c r="D159" s="7"/>
      <c r="E159" s="7"/>
      <c r="F159" s="9"/>
      <c r="G159" s="7"/>
      <c r="H159" s="8"/>
      <c r="I159" s="8"/>
      <c r="J159" s="8"/>
      <c r="K159" s="28"/>
      <c r="L159" s="28"/>
      <c r="M159" s="28"/>
      <c r="N159" s="28"/>
      <c r="O159" s="77"/>
      <c r="P159" s="9"/>
      <c r="Q159" s="9"/>
    </row>
    <row r="160" spans="1:17" x14ac:dyDescent="0.35">
      <c r="A160" s="161"/>
      <c r="B160" s="27"/>
      <c r="C160" s="6"/>
      <c r="D160" s="7"/>
      <c r="E160" s="7"/>
      <c r="F160" s="9"/>
      <c r="G160" s="7"/>
      <c r="H160" s="8"/>
      <c r="I160" s="8"/>
      <c r="J160" s="8"/>
      <c r="K160" s="28"/>
      <c r="L160" s="28"/>
      <c r="M160" s="28"/>
      <c r="N160" s="28"/>
      <c r="O160" s="77"/>
      <c r="P160" s="9"/>
      <c r="Q160" s="9"/>
    </row>
    <row r="161" spans="1:17" x14ac:dyDescent="0.35">
      <c r="A161" s="161"/>
      <c r="B161" s="27"/>
      <c r="C161" s="6"/>
      <c r="D161" s="7"/>
      <c r="E161" s="7"/>
      <c r="F161" s="9"/>
      <c r="G161" s="7"/>
      <c r="H161" s="8"/>
      <c r="I161" s="8"/>
      <c r="J161" s="8"/>
      <c r="K161" s="28"/>
      <c r="L161" s="28"/>
      <c r="M161" s="28"/>
      <c r="N161" s="28"/>
      <c r="O161" s="77"/>
      <c r="P161" s="9"/>
      <c r="Q161" s="9"/>
    </row>
    <row r="162" spans="1:17" x14ac:dyDescent="0.35">
      <c r="A162" s="161"/>
      <c r="B162" s="27"/>
      <c r="C162" s="6"/>
      <c r="D162" s="7"/>
      <c r="E162" s="7"/>
      <c r="F162" s="9"/>
      <c r="G162" s="7"/>
      <c r="H162" s="8"/>
      <c r="I162" s="8"/>
      <c r="J162" s="8"/>
      <c r="K162" s="28"/>
      <c r="L162" s="28"/>
      <c r="M162" s="28"/>
      <c r="N162" s="28"/>
      <c r="O162" s="77"/>
      <c r="P162" s="9"/>
      <c r="Q162" s="9"/>
    </row>
    <row r="163" spans="1:17" x14ac:dyDescent="0.35">
      <c r="A163" s="161"/>
      <c r="B163" s="27"/>
      <c r="C163" s="6"/>
      <c r="D163" s="7"/>
      <c r="E163" s="7"/>
      <c r="F163" s="9"/>
      <c r="G163" s="7"/>
      <c r="H163" s="8"/>
      <c r="I163" s="8"/>
      <c r="J163" s="8"/>
      <c r="K163" s="28"/>
      <c r="L163" s="28"/>
      <c r="M163" s="28"/>
      <c r="N163" s="28"/>
      <c r="O163" s="77"/>
      <c r="P163" s="9"/>
      <c r="Q163" s="9"/>
    </row>
    <row r="164" spans="1:17" x14ac:dyDescent="0.35">
      <c r="A164" s="161"/>
      <c r="B164" s="27"/>
      <c r="C164" s="6"/>
      <c r="D164" s="7"/>
      <c r="E164" s="7"/>
      <c r="F164" s="9"/>
      <c r="G164" s="7"/>
      <c r="H164" s="8"/>
      <c r="I164" s="8"/>
      <c r="J164" s="8"/>
      <c r="K164" s="28"/>
      <c r="L164" s="28"/>
      <c r="M164" s="28"/>
      <c r="N164" s="28"/>
      <c r="O164" s="77"/>
      <c r="P164" s="9"/>
      <c r="Q164" s="9"/>
    </row>
    <row r="165" spans="1:17" x14ac:dyDescent="0.35">
      <c r="A165" s="161"/>
      <c r="B165" s="27"/>
      <c r="C165" s="6"/>
      <c r="D165" s="7"/>
      <c r="E165" s="7"/>
      <c r="F165" s="9"/>
      <c r="G165" s="7"/>
      <c r="H165" s="8"/>
      <c r="I165" s="8"/>
      <c r="J165" s="8"/>
      <c r="K165" s="28"/>
      <c r="L165" s="28"/>
      <c r="M165" s="28"/>
      <c r="N165" s="28"/>
      <c r="O165" s="77"/>
      <c r="P165" s="9"/>
      <c r="Q165" s="9"/>
    </row>
    <row r="166" spans="1:17" x14ac:dyDescent="0.35">
      <c r="A166" s="161"/>
      <c r="B166" s="27"/>
      <c r="C166" s="6"/>
      <c r="D166" s="7"/>
      <c r="E166" s="7"/>
      <c r="F166" s="9"/>
      <c r="G166" s="7"/>
      <c r="H166" s="8"/>
      <c r="I166" s="8"/>
      <c r="J166" s="8"/>
      <c r="K166" s="28"/>
      <c r="L166" s="28"/>
      <c r="M166" s="28"/>
      <c r="N166" s="28"/>
      <c r="O166" s="77"/>
      <c r="P166" s="9"/>
      <c r="Q166" s="9"/>
    </row>
    <row r="167" spans="1:17" x14ac:dyDescent="0.35">
      <c r="A167" s="161"/>
      <c r="B167" s="27"/>
      <c r="C167" s="6"/>
      <c r="D167" s="7"/>
      <c r="E167" s="7"/>
      <c r="F167" s="9"/>
      <c r="G167" s="7"/>
      <c r="H167" s="8"/>
      <c r="I167" s="8"/>
      <c r="J167" s="8"/>
      <c r="K167" s="28"/>
      <c r="L167" s="28"/>
      <c r="M167" s="28"/>
      <c r="N167" s="28"/>
      <c r="O167" s="77"/>
      <c r="P167" s="9"/>
      <c r="Q167" s="9"/>
    </row>
    <row r="168" spans="1:17" x14ac:dyDescent="0.35">
      <c r="A168" s="161"/>
      <c r="B168" s="27"/>
      <c r="C168" s="6"/>
      <c r="D168" s="7"/>
      <c r="E168" s="7"/>
      <c r="F168" s="9"/>
      <c r="G168" s="7"/>
      <c r="H168" s="8"/>
      <c r="I168" s="8"/>
      <c r="J168" s="8"/>
      <c r="K168" s="28"/>
      <c r="L168" s="28"/>
      <c r="M168" s="28"/>
      <c r="N168" s="28"/>
      <c r="O168" s="77"/>
      <c r="P168" s="9"/>
      <c r="Q168" s="9"/>
    </row>
    <row r="169" spans="1:17" x14ac:dyDescent="0.35">
      <c r="A169" s="161"/>
      <c r="B169" s="27"/>
      <c r="C169" s="6"/>
      <c r="D169" s="7"/>
      <c r="E169" s="7"/>
      <c r="F169" s="9"/>
      <c r="G169" s="7"/>
      <c r="H169" s="8"/>
      <c r="I169" s="8"/>
      <c r="J169" s="8"/>
      <c r="K169" s="28"/>
      <c r="L169" s="28"/>
      <c r="M169" s="28"/>
      <c r="N169" s="28"/>
      <c r="O169" s="77"/>
      <c r="P169" s="9"/>
      <c r="Q169" s="9"/>
    </row>
    <row r="170" spans="1:17" x14ac:dyDescent="0.35">
      <c r="A170" s="161"/>
      <c r="B170" s="27"/>
      <c r="C170" s="6"/>
      <c r="D170" s="7"/>
      <c r="E170" s="7"/>
      <c r="F170" s="9"/>
      <c r="G170" s="7"/>
      <c r="H170" s="8"/>
      <c r="I170" s="8"/>
      <c r="J170" s="8"/>
      <c r="K170" s="28"/>
      <c r="L170" s="28"/>
      <c r="M170" s="28"/>
      <c r="N170" s="28"/>
      <c r="O170" s="77"/>
      <c r="P170" s="9"/>
      <c r="Q170" s="9"/>
    </row>
    <row r="171" spans="1:17" x14ac:dyDescent="0.35">
      <c r="A171" s="161"/>
      <c r="B171" s="27"/>
      <c r="C171" s="6"/>
      <c r="D171" s="7"/>
      <c r="E171" s="7"/>
      <c r="F171" s="9"/>
      <c r="G171" s="7"/>
      <c r="H171" s="8"/>
      <c r="I171" s="8"/>
      <c r="J171" s="8"/>
      <c r="K171" s="28"/>
      <c r="L171" s="28"/>
      <c r="M171" s="28"/>
      <c r="N171" s="28"/>
      <c r="O171" s="77"/>
      <c r="P171" s="9"/>
      <c r="Q171" s="9"/>
    </row>
    <row r="172" spans="1:17" x14ac:dyDescent="0.35">
      <c r="A172" s="161"/>
      <c r="B172" s="27"/>
      <c r="C172" s="6"/>
      <c r="D172" s="7"/>
      <c r="E172" s="7"/>
      <c r="F172" s="9"/>
      <c r="G172" s="7"/>
      <c r="H172" s="8"/>
      <c r="I172" s="8"/>
      <c r="J172" s="8"/>
      <c r="K172" s="28"/>
      <c r="L172" s="28"/>
      <c r="M172" s="28"/>
      <c r="N172" s="28"/>
      <c r="O172" s="77"/>
      <c r="P172" s="9"/>
      <c r="Q172" s="9"/>
    </row>
    <row r="173" spans="1:17" x14ac:dyDescent="0.35">
      <c r="A173" s="161"/>
      <c r="B173" s="27"/>
      <c r="C173" s="6"/>
      <c r="D173" s="7"/>
      <c r="E173" s="7"/>
      <c r="F173" s="9"/>
      <c r="G173" s="7"/>
      <c r="H173" s="8"/>
      <c r="I173" s="8"/>
      <c r="J173" s="8"/>
      <c r="K173" s="28"/>
      <c r="L173" s="28"/>
      <c r="M173" s="28"/>
      <c r="N173" s="28"/>
      <c r="O173" s="77"/>
      <c r="P173" s="9"/>
      <c r="Q173" s="9"/>
    </row>
    <row r="174" spans="1:17" x14ac:dyDescent="0.35">
      <c r="A174" s="161"/>
      <c r="B174" s="27"/>
      <c r="C174" s="6"/>
      <c r="D174" s="7"/>
      <c r="E174" s="7"/>
      <c r="F174" s="9"/>
      <c r="G174" s="7"/>
      <c r="H174" s="8"/>
      <c r="I174" s="8"/>
      <c r="J174" s="8"/>
      <c r="K174" s="28"/>
      <c r="L174" s="28"/>
      <c r="M174" s="28"/>
      <c r="N174" s="28"/>
      <c r="O174" s="77"/>
      <c r="P174" s="9"/>
      <c r="Q174" s="9"/>
    </row>
    <row r="175" spans="1:17" x14ac:dyDescent="0.35">
      <c r="A175" s="161"/>
      <c r="B175" s="27"/>
      <c r="C175" s="6"/>
      <c r="D175" s="7"/>
      <c r="E175" s="7"/>
      <c r="F175" s="9"/>
      <c r="G175" s="7"/>
      <c r="H175" s="8"/>
      <c r="I175" s="8"/>
      <c r="J175" s="8"/>
      <c r="K175" s="28"/>
      <c r="L175" s="28"/>
      <c r="M175" s="28"/>
      <c r="N175" s="28"/>
      <c r="O175" s="77"/>
      <c r="P175" s="9"/>
      <c r="Q175" s="9"/>
    </row>
    <row r="176" spans="1:17" x14ac:dyDescent="0.35">
      <c r="A176" s="161"/>
      <c r="B176" s="27"/>
      <c r="C176" s="6"/>
      <c r="D176" s="7"/>
      <c r="E176" s="7"/>
      <c r="F176" s="9"/>
      <c r="G176" s="7"/>
      <c r="H176" s="8"/>
      <c r="I176" s="8"/>
      <c r="J176" s="8"/>
      <c r="K176" s="28"/>
      <c r="L176" s="28"/>
      <c r="M176" s="28"/>
      <c r="N176" s="28"/>
      <c r="O176" s="77"/>
      <c r="P176" s="9"/>
      <c r="Q176" s="9"/>
    </row>
    <row r="177" spans="1:17" x14ac:dyDescent="0.35">
      <c r="A177" s="161"/>
      <c r="B177" s="27"/>
      <c r="C177" s="6"/>
      <c r="D177" s="7"/>
      <c r="E177" s="7"/>
      <c r="F177" s="9"/>
      <c r="G177" s="7"/>
      <c r="H177" s="8"/>
      <c r="I177" s="8"/>
      <c r="J177" s="8"/>
      <c r="K177" s="28"/>
      <c r="L177" s="28"/>
      <c r="M177" s="28"/>
      <c r="N177" s="28"/>
      <c r="O177" s="77"/>
      <c r="P177" s="9"/>
      <c r="Q177" s="9"/>
    </row>
    <row r="178" spans="1:17" x14ac:dyDescent="0.35">
      <c r="A178" s="161"/>
      <c r="B178" s="27"/>
      <c r="C178" s="6"/>
      <c r="D178" s="7"/>
      <c r="E178" s="7"/>
      <c r="F178" s="9"/>
      <c r="G178" s="7"/>
      <c r="H178" s="8"/>
      <c r="I178" s="8"/>
      <c r="J178" s="8"/>
      <c r="K178" s="28"/>
      <c r="L178" s="28"/>
      <c r="M178" s="28"/>
      <c r="N178" s="28"/>
      <c r="O178" s="77"/>
      <c r="P178" s="9"/>
      <c r="Q178" s="9"/>
    </row>
    <row r="179" spans="1:17" x14ac:dyDescent="0.35">
      <c r="A179" s="161"/>
      <c r="B179" s="27"/>
      <c r="C179" s="6"/>
      <c r="D179" s="7"/>
      <c r="E179" s="7"/>
      <c r="F179" s="9"/>
      <c r="G179" s="7"/>
      <c r="H179" s="8"/>
      <c r="I179" s="8"/>
      <c r="J179" s="8"/>
      <c r="K179" s="28"/>
      <c r="L179" s="28"/>
      <c r="M179" s="28"/>
      <c r="N179" s="28"/>
      <c r="O179" s="77"/>
      <c r="P179" s="9"/>
      <c r="Q179" s="9"/>
    </row>
    <row r="180" spans="1:17" x14ac:dyDescent="0.35">
      <c r="A180" s="161"/>
      <c r="B180" s="27"/>
      <c r="C180" s="6"/>
      <c r="D180" s="7"/>
      <c r="E180" s="7"/>
      <c r="F180" s="9"/>
      <c r="G180" s="7"/>
      <c r="H180" s="8"/>
      <c r="I180" s="8"/>
      <c r="J180" s="8"/>
      <c r="K180" s="28"/>
      <c r="L180" s="28"/>
      <c r="M180" s="28"/>
      <c r="N180" s="28"/>
      <c r="O180" s="77"/>
      <c r="P180" s="9"/>
      <c r="Q180" s="9"/>
    </row>
    <row r="181" spans="1:17" x14ac:dyDescent="0.35">
      <c r="A181" s="161"/>
      <c r="B181" s="27"/>
      <c r="C181" s="6"/>
      <c r="D181" s="7"/>
      <c r="E181" s="7"/>
      <c r="F181" s="9"/>
      <c r="G181" s="7"/>
      <c r="H181" s="8"/>
      <c r="I181" s="8"/>
      <c r="J181" s="8"/>
      <c r="K181" s="28"/>
      <c r="L181" s="28"/>
      <c r="M181" s="28"/>
      <c r="N181" s="28"/>
      <c r="O181" s="77"/>
      <c r="P181" s="9"/>
      <c r="Q181" s="9"/>
    </row>
    <row r="182" spans="1:17" x14ac:dyDescent="0.35">
      <c r="A182" s="161"/>
      <c r="B182" s="27"/>
      <c r="C182" s="6"/>
      <c r="D182" s="7"/>
      <c r="E182" s="7"/>
      <c r="F182" s="9"/>
      <c r="G182" s="7"/>
      <c r="H182" s="8"/>
      <c r="I182" s="8"/>
      <c r="J182" s="8"/>
      <c r="K182" s="28"/>
      <c r="L182" s="28"/>
      <c r="M182" s="28"/>
      <c r="N182" s="28"/>
      <c r="O182" s="77"/>
      <c r="P182" s="9"/>
      <c r="Q182" s="9"/>
    </row>
    <row r="183" spans="1:17" x14ac:dyDescent="0.35">
      <c r="A183" s="161"/>
      <c r="B183" s="27"/>
      <c r="C183" s="6"/>
      <c r="D183" s="7"/>
      <c r="E183" s="7"/>
      <c r="F183" s="9"/>
      <c r="G183" s="7"/>
      <c r="H183" s="8"/>
      <c r="I183" s="8"/>
      <c r="J183" s="8"/>
      <c r="K183" s="28"/>
      <c r="L183" s="28"/>
      <c r="M183" s="28"/>
      <c r="N183" s="28"/>
      <c r="O183" s="77"/>
      <c r="P183" s="9"/>
      <c r="Q183" s="9"/>
    </row>
    <row r="184" spans="1:17" x14ac:dyDescent="0.35">
      <c r="A184" s="161"/>
      <c r="B184" s="27"/>
      <c r="C184" s="6"/>
      <c r="D184" s="7"/>
      <c r="E184" s="7"/>
      <c r="F184" s="9"/>
      <c r="G184" s="7"/>
      <c r="H184" s="8"/>
      <c r="I184" s="8"/>
      <c r="J184" s="8"/>
      <c r="K184" s="28"/>
      <c r="L184" s="28"/>
      <c r="M184" s="28"/>
      <c r="N184" s="28"/>
      <c r="O184" s="77"/>
      <c r="P184" s="9"/>
      <c r="Q184" s="9"/>
    </row>
    <row r="185" spans="1:17" x14ac:dyDescent="0.35">
      <c r="A185" s="161"/>
      <c r="B185" s="27"/>
      <c r="C185" s="6"/>
      <c r="D185" s="7"/>
      <c r="E185" s="7"/>
      <c r="F185" s="9"/>
      <c r="G185" s="7"/>
      <c r="H185" s="8"/>
      <c r="I185" s="8"/>
      <c r="J185" s="8"/>
      <c r="K185" s="28"/>
      <c r="L185" s="28"/>
      <c r="M185" s="28"/>
      <c r="N185" s="28"/>
      <c r="O185" s="77"/>
      <c r="P185" s="9"/>
      <c r="Q185" s="9"/>
    </row>
    <row r="186" spans="1:17" x14ac:dyDescent="0.35">
      <c r="A186" s="161"/>
      <c r="B186" s="27"/>
      <c r="C186" s="6"/>
      <c r="D186" s="7"/>
      <c r="E186" s="7"/>
      <c r="F186" s="9"/>
      <c r="G186" s="7"/>
      <c r="H186" s="8"/>
      <c r="I186" s="8"/>
      <c r="J186" s="8"/>
      <c r="K186" s="28"/>
      <c r="L186" s="28"/>
      <c r="M186" s="28"/>
      <c r="N186" s="28"/>
      <c r="O186" s="77"/>
      <c r="P186" s="9"/>
      <c r="Q186" s="9"/>
    </row>
    <row r="187" spans="1:17" x14ac:dyDescent="0.35">
      <c r="A187" s="161"/>
      <c r="B187" s="27"/>
      <c r="C187" s="6"/>
      <c r="D187" s="7"/>
      <c r="E187" s="7"/>
      <c r="F187" s="9"/>
      <c r="G187" s="7"/>
      <c r="H187" s="8"/>
      <c r="I187" s="8"/>
      <c r="J187" s="8"/>
      <c r="K187" s="28"/>
      <c r="L187" s="28"/>
      <c r="M187" s="28"/>
      <c r="N187" s="28"/>
      <c r="O187" s="77"/>
      <c r="P187" s="9"/>
      <c r="Q187" s="9"/>
    </row>
    <row r="188" spans="1:17" x14ac:dyDescent="0.35">
      <c r="A188" s="161"/>
      <c r="B188" s="27"/>
      <c r="C188" s="6"/>
      <c r="D188" s="7"/>
      <c r="E188" s="7"/>
      <c r="F188" s="9"/>
      <c r="G188" s="7"/>
      <c r="H188" s="8"/>
      <c r="I188" s="8"/>
      <c r="J188" s="8"/>
      <c r="K188" s="28"/>
      <c r="L188" s="28"/>
      <c r="M188" s="28"/>
      <c r="N188" s="28"/>
      <c r="O188" s="77"/>
      <c r="P188" s="9"/>
      <c r="Q188" s="9"/>
    </row>
    <row r="189" spans="1:17" x14ac:dyDescent="0.35">
      <c r="A189" s="161"/>
      <c r="B189" s="27"/>
      <c r="C189" s="6"/>
      <c r="D189" s="7"/>
      <c r="E189" s="7"/>
      <c r="F189" s="9"/>
      <c r="G189" s="7"/>
      <c r="H189" s="8"/>
      <c r="I189" s="8"/>
      <c r="J189" s="8"/>
      <c r="K189" s="28"/>
      <c r="L189" s="28"/>
      <c r="M189" s="28"/>
      <c r="N189" s="28"/>
      <c r="O189" s="77"/>
      <c r="P189" s="9"/>
      <c r="Q189" s="9"/>
    </row>
    <row r="190" spans="1:17" x14ac:dyDescent="0.35">
      <c r="A190" s="161"/>
      <c r="B190" s="27"/>
      <c r="C190" s="6"/>
      <c r="D190" s="7"/>
      <c r="E190" s="7"/>
      <c r="F190" s="9"/>
      <c r="G190" s="7"/>
      <c r="H190" s="8"/>
      <c r="I190" s="8"/>
      <c r="J190" s="8"/>
      <c r="K190" s="28"/>
      <c r="L190" s="28"/>
      <c r="M190" s="28"/>
      <c r="N190" s="28"/>
      <c r="O190" s="77"/>
      <c r="P190" s="9"/>
      <c r="Q190" s="9"/>
    </row>
    <row r="191" spans="1:17" x14ac:dyDescent="0.35">
      <c r="A191" s="161"/>
      <c r="B191" s="27"/>
      <c r="C191" s="6"/>
      <c r="D191" s="7"/>
      <c r="E191" s="7"/>
      <c r="F191" s="9"/>
      <c r="G191" s="7"/>
      <c r="H191" s="8"/>
      <c r="I191" s="8"/>
      <c r="J191" s="8"/>
      <c r="K191" s="28"/>
      <c r="L191" s="28"/>
      <c r="M191" s="28"/>
      <c r="N191" s="28"/>
      <c r="O191" s="77"/>
      <c r="P191" s="4"/>
      <c r="Q191" s="4"/>
    </row>
    <row r="192" spans="1:17" x14ac:dyDescent="0.35">
      <c r="A192" s="161"/>
      <c r="B192" s="27"/>
      <c r="C192" s="6"/>
      <c r="D192" s="7"/>
      <c r="E192" s="7"/>
      <c r="F192" s="9"/>
      <c r="G192" s="7"/>
      <c r="H192" s="8"/>
      <c r="I192" s="8"/>
      <c r="J192" s="8"/>
      <c r="K192" s="28"/>
      <c r="L192" s="28"/>
      <c r="M192" s="28"/>
      <c r="N192" s="28"/>
      <c r="O192" s="77"/>
    </row>
    <row r="193" spans="1:15" x14ac:dyDescent="0.35">
      <c r="A193" s="161"/>
      <c r="B193" s="27"/>
      <c r="C193" s="6"/>
      <c r="D193" s="7"/>
      <c r="E193" s="7"/>
      <c r="F193" s="9"/>
      <c r="G193" s="7"/>
      <c r="H193" s="8"/>
      <c r="I193" s="8"/>
      <c r="J193" s="8"/>
      <c r="K193" s="28"/>
      <c r="L193" s="28"/>
      <c r="M193" s="28"/>
      <c r="N193" s="28"/>
      <c r="O193" s="77"/>
    </row>
    <row r="194" spans="1:15" x14ac:dyDescent="0.35">
      <c r="A194" s="162"/>
      <c r="B194" s="3"/>
      <c r="C194" s="3"/>
      <c r="D194" s="3"/>
      <c r="E194" s="3"/>
    </row>
  </sheetData>
  <autoFilter ref="A1:Q76" xr:uid="{00000000-0009-0000-0000-000004000000}"/>
  <phoneticPr fontId="4" type="noConversion"/>
  <dataValidations count="2">
    <dataValidation type="list" allowBlank="1" showInputMessage="1" showErrorMessage="1" sqref="H2:H194" xr:uid="{00000000-0002-0000-0400-000000000000}">
      <formula1>Directorates</formula1>
    </dataValidation>
    <dataValidation type="list" allowBlank="1" showInputMessage="1" showErrorMessage="1" sqref="I2:I193" xr:uid="{00000000-0002-0000-0400-000001000000}">
      <formula1>dd_perf_ref</formula1>
    </dataValidation>
  </dataValidations>
  <pageMargins left="0.7" right="0.7" top="0.75" bottom="0.75" header="0.3" footer="0.3"/>
  <pageSetup paperSize="9" orientation="landscape"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400-000002000000}">
          <x14:formula1>
            <xm:f>'Benefits Definitions'!$A$6:$A$8</xm:f>
          </x14:formula1>
          <xm:sqref>E194</xm:sqref>
        </x14:dataValidation>
        <x14:dataValidation type="list" allowBlank="1" showInputMessage="1" showErrorMessage="1" xr:uid="{00000000-0002-0000-0400-000003000000}">
          <x14:formula1>
            <xm:f>DropdownValues!$A$3:$A$8</xm:f>
          </x14:formula1>
          <xm:sqref>D194</xm:sqref>
        </x14:dataValidation>
        <x14:dataValidation type="list" allowBlank="1" showInputMessage="1" showErrorMessage="1" xr:uid="{00000000-0002-0000-0400-000004000000}">
          <x14:formula1>
            <xm:f>'Teams Mapping'!$C$2:$C$55</xm:f>
          </x14:formula1>
          <xm:sqref>I194:O194</xm:sqref>
        </x14:dataValidation>
        <x14:dataValidation type="list" allowBlank="1" showInputMessage="1" showErrorMessage="1" xr:uid="{00000000-0002-0000-0400-000005000000}">
          <x14:formula1>
            <xm:f>'Benefits Definitions'!$A$9:$A$11</xm:f>
          </x14:formula1>
          <xm:sqref>E2:E193</xm:sqref>
        </x14:dataValidation>
        <x14:dataValidation type="list" allowBlank="1" showInputMessage="1" showErrorMessage="1" xr:uid="{00000000-0002-0000-0400-000006000000}">
          <x14:formula1>
            <xm:f>DropdownValues!$L$3:$L$9</xm:f>
          </x14:formula1>
          <xm:sqref>P2:P190</xm:sqref>
        </x14:dataValidation>
        <x14:dataValidation type="list" allowBlank="1" showInputMessage="1" showErrorMessage="1" xr:uid="{00000000-0002-0000-0400-000007000000}">
          <x14:formula1>
            <xm:f>DropdownValues!$N$3:$N$5</xm:f>
          </x14:formula1>
          <xm:sqref>J2:J193</xm:sqref>
        </x14:dataValidation>
        <x14:dataValidation type="list" allowBlank="1" showInputMessage="1" showErrorMessage="1" xr:uid="{00000000-0002-0000-0400-000008000000}">
          <x14:formula1>
            <xm:f>DropdownValues!$A$3:$A$6</xm:f>
          </x14:formula1>
          <xm:sqref>D2:D193</xm:sqref>
        </x14:dataValidation>
        <x14:dataValidation type="list" allowBlank="1" showInputMessage="1" showErrorMessage="1" xr:uid="{00000000-0002-0000-0400-000009000000}">
          <x14:formula1>
            <xm:f>DropdownValues!$B$3:$B$10</xm:f>
          </x14:formula1>
          <xm:sqref>G2:G193</xm:sqref>
        </x14:dataValidation>
        <x14:dataValidation type="list" allowBlank="1" showInputMessage="1" showErrorMessage="1" xr:uid="{00000000-0002-0000-0400-00000A000000}">
          <x14:formula1>
            <xm:f>DropdownValues!$C$3:$C$8</xm:f>
          </x14:formula1>
          <xm:sqref>F2:F193</xm:sqref>
        </x14:dataValidation>
        <x14:dataValidation type="list" allowBlank="1" showInputMessage="1" showErrorMessage="1" xr:uid="{00000000-0002-0000-0400-00000B000000}">
          <x14:formula1>
            <xm:f>DropdownValues!$R$3:$R$9</xm:f>
          </x14:formula1>
          <xm:sqref>Q2:Q193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autoPageBreaks="0"/>
  </sheetPr>
  <dimension ref="A1:Q198"/>
  <sheetViews>
    <sheetView zoomScale="80" zoomScaleNormal="80" workbookViewId="0">
      <pane xSplit="2" ySplit="1" topLeftCell="C2" activePane="bottomRight" state="frozen"/>
      <selection pane="topRight"/>
      <selection pane="bottomLeft" activeCell="C31" sqref="C31"/>
      <selection pane="bottomRight" activeCell="G3" sqref="G3"/>
    </sheetView>
  </sheetViews>
  <sheetFormatPr defaultColWidth="9.08984375" defaultRowHeight="14.5" x14ac:dyDescent="0.35"/>
  <cols>
    <col min="1" max="1" width="14.54296875" style="1" customWidth="1"/>
    <col min="2" max="2" width="36.08984375" style="1" customWidth="1"/>
    <col min="3" max="4" width="28.36328125" style="1" customWidth="1"/>
    <col min="5" max="5" width="32.90625" style="1" customWidth="1"/>
    <col min="6" max="6" width="50.08984375" style="4" customWidth="1"/>
    <col min="7" max="7" width="15.453125" style="4" customWidth="1"/>
    <col min="8" max="15" width="21.453125" style="4" customWidth="1"/>
    <col min="16" max="16" width="35.08984375" style="4" customWidth="1"/>
    <col min="17" max="17" width="33.54296875" style="2" customWidth="1"/>
    <col min="18" max="16384" width="9.08984375" style="1"/>
  </cols>
  <sheetData>
    <row r="1" spans="1:17" s="2" customFormat="1" ht="44.4" customHeight="1" x14ac:dyDescent="0.35">
      <c r="A1" s="50" t="s">
        <v>149</v>
      </c>
      <c r="B1" s="50" t="s">
        <v>150</v>
      </c>
      <c r="C1" s="50" t="s">
        <v>4</v>
      </c>
      <c r="D1" s="50" t="s">
        <v>151</v>
      </c>
      <c r="E1" s="50" t="s">
        <v>152</v>
      </c>
      <c r="F1" s="50" t="s">
        <v>153</v>
      </c>
      <c r="G1" s="50" t="s">
        <v>8</v>
      </c>
      <c r="H1" s="50" t="s">
        <v>9</v>
      </c>
      <c r="I1" s="59" t="s">
        <v>120</v>
      </c>
      <c r="J1" s="50" t="s">
        <v>121</v>
      </c>
      <c r="K1" s="50" t="s">
        <v>154</v>
      </c>
      <c r="L1" s="50" t="s">
        <v>155</v>
      </c>
      <c r="M1" s="50" t="s">
        <v>156</v>
      </c>
      <c r="N1" s="50" t="s">
        <v>157</v>
      </c>
      <c r="O1" s="50" t="s">
        <v>158</v>
      </c>
      <c r="P1" s="50" t="s">
        <v>159</v>
      </c>
      <c r="Q1" s="50" t="s">
        <v>126</v>
      </c>
    </row>
    <row r="2" spans="1:17" s="3" customFormat="1" x14ac:dyDescent="0.35">
      <c r="A2" s="6"/>
      <c r="B2" s="114"/>
      <c r="C2" s="7"/>
      <c r="D2" s="7"/>
      <c r="E2" s="7"/>
      <c r="F2" s="9"/>
      <c r="G2" s="8"/>
      <c r="H2" s="8"/>
      <c r="I2" s="8"/>
      <c r="J2" s="108"/>
      <c r="K2" s="108"/>
      <c r="L2" s="108"/>
      <c r="M2" s="108"/>
      <c r="N2" s="109"/>
      <c r="O2" s="102"/>
      <c r="P2" s="102"/>
      <c r="Q2" s="9"/>
    </row>
    <row r="3" spans="1:17" s="3" customFormat="1" x14ac:dyDescent="0.35">
      <c r="A3" s="6"/>
      <c r="B3" s="116"/>
      <c r="C3" s="7"/>
      <c r="D3" s="7"/>
      <c r="E3" s="7"/>
      <c r="F3" s="9"/>
      <c r="G3" s="8"/>
      <c r="H3" s="8"/>
      <c r="I3" s="8"/>
      <c r="J3" s="108"/>
      <c r="K3" s="108"/>
      <c r="L3" s="108"/>
      <c r="M3" s="108"/>
      <c r="N3" s="109"/>
      <c r="O3" s="102"/>
      <c r="P3" s="102"/>
      <c r="Q3" s="9"/>
    </row>
    <row r="4" spans="1:17" s="3" customFormat="1" x14ac:dyDescent="0.35">
      <c r="A4" s="6"/>
      <c r="B4" s="116"/>
      <c r="C4" s="7"/>
      <c r="D4" s="7"/>
      <c r="E4" s="7"/>
      <c r="F4" s="9"/>
      <c r="G4" s="8"/>
      <c r="H4" s="8"/>
      <c r="I4" s="8"/>
      <c r="J4" s="108"/>
      <c r="K4" s="108"/>
      <c r="L4" s="108"/>
      <c r="M4" s="108"/>
      <c r="N4" s="109"/>
      <c r="O4" s="102"/>
      <c r="P4" s="102"/>
      <c r="Q4" s="9"/>
    </row>
    <row r="5" spans="1:17" s="3" customFormat="1" x14ac:dyDescent="0.35">
      <c r="A5" s="6"/>
      <c r="B5" s="116"/>
      <c r="C5" s="7"/>
      <c r="D5" s="7"/>
      <c r="E5" s="7"/>
      <c r="F5" s="9"/>
      <c r="G5" s="8"/>
      <c r="H5" s="8"/>
      <c r="I5" s="8"/>
      <c r="J5" s="108"/>
      <c r="K5" s="110"/>
      <c r="L5" s="110"/>
      <c r="M5" s="108"/>
      <c r="N5" s="109"/>
      <c r="O5" s="102"/>
      <c r="P5" s="102"/>
      <c r="Q5" s="9"/>
    </row>
    <row r="6" spans="1:17" s="3" customFormat="1" x14ac:dyDescent="0.35">
      <c r="A6" s="6"/>
      <c r="B6" s="114"/>
      <c r="C6" s="7"/>
      <c r="D6" s="7"/>
      <c r="E6" s="7"/>
      <c r="F6" s="9"/>
      <c r="G6" s="8"/>
      <c r="H6" s="8"/>
      <c r="I6" s="8"/>
      <c r="J6" s="108"/>
      <c r="K6" s="110"/>
      <c r="L6" s="110"/>
      <c r="M6" s="108"/>
      <c r="N6" s="109"/>
      <c r="O6" s="102"/>
      <c r="P6" s="102"/>
      <c r="Q6" s="9"/>
    </row>
    <row r="7" spans="1:17" s="3" customFormat="1" x14ac:dyDescent="0.35">
      <c r="A7" s="6"/>
      <c r="B7" s="114"/>
      <c r="C7" s="7"/>
      <c r="D7" s="7"/>
      <c r="E7" s="7"/>
      <c r="F7" s="9"/>
      <c r="G7" s="8"/>
      <c r="H7" s="8"/>
      <c r="I7" s="8"/>
      <c r="J7" s="108"/>
      <c r="K7" s="110"/>
      <c r="L7" s="110"/>
      <c r="M7" s="108"/>
      <c r="N7" s="109"/>
      <c r="O7" s="102"/>
      <c r="P7" s="102"/>
      <c r="Q7" s="9"/>
    </row>
    <row r="8" spans="1:17" s="3" customFormat="1" x14ac:dyDescent="0.35">
      <c r="A8" s="6"/>
      <c r="B8" s="114"/>
      <c r="C8" s="7"/>
      <c r="D8" s="7"/>
      <c r="E8" s="7"/>
      <c r="F8" s="9"/>
      <c r="G8" s="8"/>
      <c r="H8" s="8"/>
      <c r="I8" s="8"/>
      <c r="J8" s="108"/>
      <c r="K8" s="110"/>
      <c r="L8" s="110"/>
      <c r="M8" s="108"/>
      <c r="N8" s="109"/>
      <c r="O8" s="102"/>
      <c r="P8" s="102"/>
      <c r="Q8" s="9"/>
    </row>
    <row r="9" spans="1:17" s="3" customFormat="1" x14ac:dyDescent="0.35">
      <c r="A9" s="6"/>
      <c r="B9" s="114"/>
      <c r="C9" s="7"/>
      <c r="D9" s="7"/>
      <c r="E9" s="7"/>
      <c r="F9" s="9"/>
      <c r="G9" s="8"/>
      <c r="H9" s="8"/>
      <c r="I9" s="8"/>
      <c r="J9" s="108"/>
      <c r="K9" s="110"/>
      <c r="L9" s="110"/>
      <c r="M9" s="108"/>
      <c r="N9" s="109"/>
      <c r="O9" s="102"/>
      <c r="P9" s="102"/>
      <c r="Q9" s="9"/>
    </row>
    <row r="10" spans="1:17" s="3" customFormat="1" x14ac:dyDescent="0.35">
      <c r="A10" s="6"/>
      <c r="B10" s="105"/>
      <c r="C10" s="7"/>
      <c r="D10" s="7"/>
      <c r="E10" s="7"/>
      <c r="F10" s="9"/>
      <c r="G10" s="8"/>
      <c r="H10" s="8"/>
      <c r="I10" s="8"/>
      <c r="J10" s="108"/>
      <c r="K10" s="110"/>
      <c r="L10" s="110"/>
      <c r="M10" s="108"/>
      <c r="N10" s="109"/>
      <c r="O10" s="102"/>
      <c r="P10" s="102"/>
      <c r="Q10" s="9"/>
    </row>
    <row r="11" spans="1:17" s="3" customFormat="1" x14ac:dyDescent="0.35">
      <c r="A11" s="6"/>
      <c r="B11" s="105"/>
      <c r="C11" s="7"/>
      <c r="D11" s="7"/>
      <c r="E11" s="7"/>
      <c r="F11" s="9"/>
      <c r="G11" s="8"/>
      <c r="H11" s="8"/>
      <c r="I11" s="8"/>
      <c r="J11" s="108"/>
      <c r="K11" s="110"/>
      <c r="L11" s="110"/>
      <c r="M11" s="108"/>
      <c r="N11" s="109"/>
      <c r="O11" s="102"/>
      <c r="P11" s="102"/>
      <c r="Q11" s="9"/>
    </row>
    <row r="12" spans="1:17" s="3" customFormat="1" x14ac:dyDescent="0.35">
      <c r="A12" s="6"/>
      <c r="B12" s="112"/>
      <c r="C12" s="7"/>
      <c r="D12" s="7"/>
      <c r="E12" s="7"/>
      <c r="F12" s="9"/>
      <c r="G12" s="8"/>
      <c r="H12" s="8"/>
      <c r="I12" s="8"/>
      <c r="J12" s="108"/>
      <c r="K12" s="110"/>
      <c r="L12" s="110"/>
      <c r="M12" s="108"/>
      <c r="N12" s="109"/>
      <c r="O12" s="102"/>
      <c r="P12" s="102"/>
      <c r="Q12" s="9"/>
    </row>
    <row r="13" spans="1:17" s="3" customFormat="1" x14ac:dyDescent="0.35">
      <c r="A13" s="6"/>
      <c r="B13" s="113"/>
      <c r="C13" s="7"/>
      <c r="D13" s="7"/>
      <c r="E13" s="7"/>
      <c r="F13" s="9"/>
      <c r="G13" s="8"/>
      <c r="H13" s="8"/>
      <c r="I13" s="8"/>
      <c r="J13" s="108"/>
      <c r="K13" s="110"/>
      <c r="L13" s="110"/>
      <c r="M13" s="108"/>
      <c r="N13" s="109"/>
      <c r="O13" s="77"/>
      <c r="P13" s="102"/>
      <c r="Q13" s="9"/>
    </row>
    <row r="14" spans="1:17" s="3" customFormat="1" x14ac:dyDescent="0.35">
      <c r="A14" s="6"/>
      <c r="B14" s="113"/>
      <c r="C14" s="7"/>
      <c r="D14" s="7"/>
      <c r="E14" s="7"/>
      <c r="F14" s="9"/>
      <c r="G14" s="8"/>
      <c r="H14" s="8"/>
      <c r="I14" s="8"/>
      <c r="J14" s="108"/>
      <c r="K14" s="110"/>
      <c r="L14" s="110"/>
      <c r="M14" s="108"/>
      <c r="N14" s="109"/>
      <c r="O14" s="77"/>
      <c r="P14" s="102"/>
      <c r="Q14" s="9"/>
    </row>
    <row r="15" spans="1:17" x14ac:dyDescent="0.35">
      <c r="A15" s="6"/>
      <c r="B15" s="113"/>
      <c r="C15" s="7"/>
      <c r="D15" s="7"/>
      <c r="E15" s="7"/>
      <c r="F15" s="9"/>
      <c r="G15" s="8"/>
      <c r="H15" s="8"/>
      <c r="I15" s="8"/>
      <c r="J15" s="108"/>
      <c r="K15" s="110"/>
      <c r="L15" s="110"/>
      <c r="M15" s="108"/>
      <c r="N15" s="109"/>
      <c r="O15" s="77"/>
      <c r="P15" s="102"/>
      <c r="Q15" s="9"/>
    </row>
    <row r="16" spans="1:17" x14ac:dyDescent="0.35">
      <c r="A16" s="6"/>
      <c r="B16" s="113"/>
      <c r="C16" s="7"/>
      <c r="D16" s="7"/>
      <c r="E16" s="7"/>
      <c r="F16" s="9"/>
      <c r="G16" s="8"/>
      <c r="H16" s="8"/>
      <c r="I16" s="8"/>
      <c r="J16" s="108"/>
      <c r="K16" s="110"/>
      <c r="L16" s="110"/>
      <c r="M16" s="108"/>
      <c r="N16" s="109"/>
      <c r="O16" s="77"/>
      <c r="P16" s="102"/>
      <c r="Q16" s="9"/>
    </row>
    <row r="17" spans="1:17" x14ac:dyDescent="0.35">
      <c r="A17" s="6"/>
      <c r="B17" s="115"/>
      <c r="C17" s="7"/>
      <c r="D17" s="7"/>
      <c r="E17" s="7"/>
      <c r="F17" s="9"/>
      <c r="G17" s="8"/>
      <c r="H17" s="8"/>
      <c r="I17" s="8"/>
      <c r="J17" s="108"/>
      <c r="K17" s="110"/>
      <c r="L17" s="110"/>
      <c r="M17" s="108"/>
      <c r="N17" s="109"/>
      <c r="O17" s="102"/>
      <c r="P17" s="102"/>
      <c r="Q17" s="9"/>
    </row>
    <row r="18" spans="1:17" x14ac:dyDescent="0.35">
      <c r="A18" s="6"/>
      <c r="B18" s="115"/>
      <c r="C18" s="7"/>
      <c r="D18" s="7"/>
      <c r="E18" s="7"/>
      <c r="F18" s="9"/>
      <c r="G18" s="8"/>
      <c r="H18" s="8"/>
      <c r="I18" s="8"/>
      <c r="J18" s="108"/>
      <c r="K18" s="110"/>
      <c r="L18" s="110"/>
      <c r="M18" s="108"/>
      <c r="N18" s="109"/>
      <c r="O18" s="102"/>
      <c r="P18" s="102"/>
      <c r="Q18" s="9"/>
    </row>
    <row r="19" spans="1:17" x14ac:dyDescent="0.35">
      <c r="A19" s="6"/>
      <c r="B19" s="112"/>
      <c r="C19" s="7"/>
      <c r="D19" s="7"/>
      <c r="E19" s="7"/>
      <c r="F19" s="9"/>
      <c r="G19" s="8"/>
      <c r="H19" s="8"/>
      <c r="I19" s="8"/>
      <c r="J19" s="108"/>
      <c r="K19" s="110"/>
      <c r="L19" s="110"/>
      <c r="M19" s="108"/>
      <c r="N19" s="109"/>
      <c r="O19" s="102"/>
      <c r="P19" s="102"/>
      <c r="Q19" s="9"/>
    </row>
    <row r="20" spans="1:17" x14ac:dyDescent="0.35">
      <c r="A20" s="6"/>
      <c r="B20" s="115"/>
      <c r="C20" s="7"/>
      <c r="D20" s="7"/>
      <c r="E20" s="7"/>
      <c r="F20" s="9"/>
      <c r="G20" s="8"/>
      <c r="H20" s="8"/>
      <c r="I20" s="8"/>
      <c r="J20" s="108"/>
      <c r="K20" s="110"/>
      <c r="L20" s="110"/>
      <c r="M20" s="108"/>
      <c r="N20" s="109"/>
      <c r="O20" s="102"/>
      <c r="P20" s="102"/>
      <c r="Q20" s="9"/>
    </row>
    <row r="21" spans="1:17" x14ac:dyDescent="0.35">
      <c r="A21" s="6"/>
      <c r="B21" s="112"/>
      <c r="C21" s="7"/>
      <c r="D21" s="7"/>
      <c r="E21" s="7"/>
      <c r="F21" s="9"/>
      <c r="G21" s="8"/>
      <c r="H21" s="8"/>
      <c r="I21" s="8"/>
      <c r="J21" s="108"/>
      <c r="K21" s="110"/>
      <c r="L21" s="110"/>
      <c r="M21" s="108"/>
      <c r="N21" s="109"/>
      <c r="O21" s="102"/>
      <c r="P21" s="102"/>
      <c r="Q21" s="9"/>
    </row>
    <row r="22" spans="1:17" x14ac:dyDescent="0.35">
      <c r="A22" s="6"/>
      <c r="B22" s="115"/>
      <c r="C22" s="7"/>
      <c r="D22" s="7"/>
      <c r="E22" s="7"/>
      <c r="F22" s="9"/>
      <c r="G22" s="8"/>
      <c r="H22" s="8"/>
      <c r="I22" s="8"/>
      <c r="J22" s="108"/>
      <c r="K22" s="110"/>
      <c r="L22" s="110"/>
      <c r="M22" s="108"/>
      <c r="N22" s="109"/>
      <c r="O22" s="102"/>
      <c r="P22" s="102"/>
      <c r="Q22" s="9"/>
    </row>
    <row r="23" spans="1:17" x14ac:dyDescent="0.35">
      <c r="A23" s="6"/>
      <c r="B23" s="115"/>
      <c r="C23" s="7"/>
      <c r="D23" s="7"/>
      <c r="E23" s="7"/>
      <c r="F23" s="9"/>
      <c r="G23" s="8"/>
      <c r="H23" s="8"/>
      <c r="I23" s="8"/>
      <c r="J23" s="108"/>
      <c r="K23" s="110"/>
      <c r="L23" s="110"/>
      <c r="M23" s="108"/>
      <c r="N23" s="109"/>
      <c r="O23" s="102"/>
      <c r="P23" s="102"/>
      <c r="Q23" s="9"/>
    </row>
    <row r="24" spans="1:17" x14ac:dyDescent="0.35">
      <c r="A24" s="6"/>
      <c r="B24" s="6"/>
      <c r="C24" s="7"/>
      <c r="D24" s="7"/>
      <c r="E24" s="7"/>
      <c r="F24" s="9"/>
      <c r="G24" s="8"/>
      <c r="H24" s="8"/>
      <c r="I24" s="8"/>
      <c r="J24" s="110"/>
      <c r="K24" s="110"/>
      <c r="L24" s="110"/>
      <c r="M24" s="110"/>
      <c r="N24" s="111"/>
      <c r="O24" s="77"/>
      <c r="P24" s="77"/>
      <c r="Q24" s="9"/>
    </row>
    <row r="25" spans="1:17" x14ac:dyDescent="0.35">
      <c r="A25" s="6"/>
      <c r="B25" s="6"/>
      <c r="C25" s="7"/>
      <c r="D25" s="7"/>
      <c r="E25" s="7"/>
      <c r="F25" s="9"/>
      <c r="G25" s="8"/>
      <c r="H25" s="8"/>
      <c r="I25" s="8"/>
      <c r="J25" s="110"/>
      <c r="K25" s="110"/>
      <c r="L25" s="110"/>
      <c r="M25" s="110"/>
      <c r="N25" s="111"/>
      <c r="O25" s="77"/>
      <c r="P25" s="77"/>
      <c r="Q25" s="9"/>
    </row>
    <row r="26" spans="1:17" x14ac:dyDescent="0.35">
      <c r="A26" s="6"/>
      <c r="B26" s="6"/>
      <c r="C26" s="7"/>
      <c r="D26" s="7"/>
      <c r="E26" s="7"/>
      <c r="F26" s="9"/>
      <c r="G26" s="8"/>
      <c r="H26" s="8"/>
      <c r="I26" s="8"/>
      <c r="J26" s="110"/>
      <c r="K26" s="110"/>
      <c r="L26" s="110"/>
      <c r="M26" s="110"/>
      <c r="N26" s="111"/>
      <c r="O26" s="77"/>
      <c r="P26" s="77"/>
      <c r="Q26" s="9"/>
    </row>
    <row r="27" spans="1:17" x14ac:dyDescent="0.35">
      <c r="A27" s="6"/>
      <c r="B27" s="6"/>
      <c r="C27" s="7"/>
      <c r="D27" s="7"/>
      <c r="E27" s="7"/>
      <c r="F27" s="9"/>
      <c r="G27" s="8"/>
      <c r="H27" s="8"/>
      <c r="I27" s="8"/>
      <c r="J27" s="110"/>
      <c r="K27" s="110"/>
      <c r="L27" s="110"/>
      <c r="M27" s="110"/>
      <c r="N27" s="111"/>
      <c r="O27" s="77"/>
      <c r="P27" s="77"/>
      <c r="Q27" s="9"/>
    </row>
    <row r="28" spans="1:17" x14ac:dyDescent="0.35">
      <c r="A28" s="6"/>
      <c r="B28" s="6"/>
      <c r="C28" s="7"/>
      <c r="D28" s="7"/>
      <c r="E28" s="7"/>
      <c r="F28" s="9"/>
      <c r="G28" s="8"/>
      <c r="H28" s="8"/>
      <c r="I28" s="8"/>
      <c r="J28" s="110"/>
      <c r="K28" s="110"/>
      <c r="L28" s="110"/>
      <c r="M28" s="110"/>
      <c r="N28" s="111"/>
      <c r="O28" s="77"/>
      <c r="P28" s="77"/>
      <c r="Q28" s="9"/>
    </row>
    <row r="29" spans="1:17" x14ac:dyDescent="0.35">
      <c r="A29" s="6"/>
      <c r="B29" s="6"/>
      <c r="C29" s="7"/>
      <c r="D29" s="7"/>
      <c r="E29" s="7"/>
      <c r="F29" s="9"/>
      <c r="G29" s="8"/>
      <c r="H29" s="8"/>
      <c r="I29" s="8"/>
      <c r="J29" s="110"/>
      <c r="K29" s="110"/>
      <c r="L29" s="110"/>
      <c r="M29" s="110"/>
      <c r="N29" s="111"/>
      <c r="O29" s="77"/>
      <c r="P29" s="77"/>
      <c r="Q29" s="9"/>
    </row>
    <row r="30" spans="1:17" x14ac:dyDescent="0.35">
      <c r="A30" s="6"/>
      <c r="B30" s="6"/>
      <c r="C30" s="7"/>
      <c r="D30" s="7"/>
      <c r="E30" s="7"/>
      <c r="F30" s="9"/>
      <c r="G30" s="8"/>
      <c r="H30" s="8"/>
      <c r="I30" s="8"/>
      <c r="J30" s="110"/>
      <c r="K30" s="110"/>
      <c r="L30" s="110"/>
      <c r="M30" s="110"/>
      <c r="N30" s="111"/>
      <c r="O30" s="77"/>
      <c r="P30" s="77"/>
      <c r="Q30" s="9"/>
    </row>
    <row r="31" spans="1:17" x14ac:dyDescent="0.35">
      <c r="A31" s="6"/>
      <c r="B31" s="6"/>
      <c r="C31" s="7"/>
      <c r="D31" s="7"/>
      <c r="E31" s="7"/>
      <c r="F31" s="9"/>
      <c r="G31" s="8"/>
      <c r="H31" s="8"/>
      <c r="I31" s="8"/>
      <c r="J31" s="110"/>
      <c r="K31" s="110"/>
      <c r="L31" s="110"/>
      <c r="M31" s="110"/>
      <c r="N31" s="111"/>
      <c r="O31" s="77"/>
      <c r="P31" s="77"/>
      <c r="Q31" s="9"/>
    </row>
    <row r="32" spans="1:17" x14ac:dyDescent="0.35">
      <c r="A32" s="6"/>
      <c r="B32" s="6"/>
      <c r="C32" s="7"/>
      <c r="D32" s="7"/>
      <c r="E32" s="7"/>
      <c r="F32" s="9"/>
      <c r="G32" s="8"/>
      <c r="H32" s="8"/>
      <c r="I32" s="8"/>
      <c r="J32" s="110"/>
      <c r="K32" s="110"/>
      <c r="L32" s="110"/>
      <c r="M32" s="110"/>
      <c r="N32" s="111"/>
      <c r="O32" s="77"/>
      <c r="P32" s="77"/>
      <c r="Q32" s="9"/>
    </row>
    <row r="33" spans="1:17" x14ac:dyDescent="0.35">
      <c r="A33" s="6"/>
      <c r="B33" s="6"/>
      <c r="C33" s="7"/>
      <c r="D33" s="7"/>
      <c r="E33" s="7"/>
      <c r="F33" s="9"/>
      <c r="G33" s="8"/>
      <c r="H33" s="8"/>
      <c r="I33" s="8"/>
      <c r="J33" s="110"/>
      <c r="K33" s="110"/>
      <c r="L33" s="110"/>
      <c r="M33" s="110"/>
      <c r="N33" s="111"/>
      <c r="O33" s="77"/>
      <c r="P33" s="77"/>
      <c r="Q33" s="9"/>
    </row>
    <row r="34" spans="1:17" x14ac:dyDescent="0.35">
      <c r="A34" s="6"/>
      <c r="B34" s="6"/>
      <c r="C34" s="7"/>
      <c r="D34" s="7"/>
      <c r="E34" s="7"/>
      <c r="F34" s="9"/>
      <c r="G34" s="8"/>
      <c r="H34" s="8"/>
      <c r="I34" s="8"/>
      <c r="J34" s="110"/>
      <c r="K34" s="110"/>
      <c r="L34" s="110"/>
      <c r="M34" s="110"/>
      <c r="N34" s="111"/>
      <c r="O34" s="77"/>
      <c r="P34" s="77"/>
      <c r="Q34" s="9"/>
    </row>
    <row r="35" spans="1:17" x14ac:dyDescent="0.35">
      <c r="A35" s="6"/>
      <c r="B35" s="6"/>
      <c r="C35" s="7"/>
      <c r="D35" s="7"/>
      <c r="E35" s="7"/>
      <c r="F35" s="9"/>
      <c r="G35" s="8"/>
      <c r="H35" s="8"/>
      <c r="I35" s="8"/>
      <c r="J35" s="110"/>
      <c r="K35" s="110"/>
      <c r="L35" s="110"/>
      <c r="M35" s="110"/>
      <c r="N35" s="111"/>
      <c r="O35" s="77"/>
      <c r="P35" s="77"/>
      <c r="Q35" s="9"/>
    </row>
    <row r="36" spans="1:17" x14ac:dyDescent="0.35">
      <c r="A36" s="6"/>
      <c r="B36" s="6"/>
      <c r="C36" s="7"/>
      <c r="D36" s="7"/>
      <c r="E36" s="7"/>
      <c r="F36" s="9"/>
      <c r="G36" s="8"/>
      <c r="H36" s="8"/>
      <c r="I36" s="8"/>
      <c r="J36" s="110"/>
      <c r="K36" s="110"/>
      <c r="L36" s="110"/>
      <c r="M36" s="110"/>
      <c r="N36" s="111"/>
      <c r="O36" s="77"/>
      <c r="P36" s="77"/>
      <c r="Q36" s="9"/>
    </row>
    <row r="37" spans="1:17" x14ac:dyDescent="0.35">
      <c r="A37" s="6"/>
      <c r="B37" s="6"/>
      <c r="C37" s="7"/>
      <c r="D37" s="7"/>
      <c r="E37" s="7"/>
      <c r="F37" s="9"/>
      <c r="G37" s="8"/>
      <c r="H37" s="8"/>
      <c r="I37" s="8"/>
      <c r="J37" s="110"/>
      <c r="K37" s="110"/>
      <c r="L37" s="110"/>
      <c r="M37" s="110"/>
      <c r="N37" s="111"/>
      <c r="O37" s="77"/>
      <c r="P37" s="77"/>
      <c r="Q37" s="9"/>
    </row>
    <row r="38" spans="1:17" x14ac:dyDescent="0.35">
      <c r="A38" s="6"/>
      <c r="B38" s="6"/>
      <c r="C38" s="7"/>
      <c r="D38" s="7"/>
      <c r="E38" s="7"/>
      <c r="F38" s="9"/>
      <c r="G38" s="8"/>
      <c r="H38" s="8"/>
      <c r="I38" s="8"/>
      <c r="J38" s="110"/>
      <c r="K38" s="110"/>
      <c r="L38" s="110"/>
      <c r="M38" s="110"/>
      <c r="N38" s="111"/>
      <c r="O38" s="77"/>
      <c r="P38" s="77"/>
      <c r="Q38" s="9"/>
    </row>
    <row r="39" spans="1:17" x14ac:dyDescent="0.35">
      <c r="A39" s="6"/>
      <c r="B39" s="6"/>
      <c r="C39" s="7"/>
      <c r="D39" s="7"/>
      <c r="E39" s="7"/>
      <c r="F39" s="9"/>
      <c r="G39" s="8"/>
      <c r="H39" s="8"/>
      <c r="I39" s="8"/>
      <c r="J39" s="110"/>
      <c r="K39" s="110"/>
      <c r="L39" s="110"/>
      <c r="M39" s="110"/>
      <c r="N39" s="111"/>
      <c r="O39" s="77"/>
      <c r="P39" s="77"/>
      <c r="Q39" s="9"/>
    </row>
    <row r="40" spans="1:17" x14ac:dyDescent="0.35">
      <c r="A40" s="6"/>
      <c r="B40" s="6"/>
      <c r="C40" s="7"/>
      <c r="D40" s="7"/>
      <c r="E40" s="7"/>
      <c r="F40" s="9"/>
      <c r="G40" s="8"/>
      <c r="H40" s="8"/>
      <c r="I40" s="8"/>
      <c r="J40" s="110"/>
      <c r="K40" s="110"/>
      <c r="L40" s="110"/>
      <c r="M40" s="110"/>
      <c r="N40" s="111"/>
      <c r="O40" s="77"/>
      <c r="P40" s="77"/>
      <c r="Q40" s="9"/>
    </row>
    <row r="41" spans="1:17" x14ac:dyDescent="0.35">
      <c r="A41" s="6"/>
      <c r="B41" s="6"/>
      <c r="C41" s="7"/>
      <c r="D41" s="7"/>
      <c r="E41" s="7"/>
      <c r="F41" s="9"/>
      <c r="G41" s="8"/>
      <c r="H41" s="8"/>
      <c r="I41" s="8"/>
      <c r="J41" s="110"/>
      <c r="K41" s="110"/>
      <c r="L41" s="110"/>
      <c r="M41" s="110"/>
      <c r="N41" s="111"/>
      <c r="O41" s="77"/>
      <c r="P41" s="77"/>
      <c r="Q41" s="9"/>
    </row>
    <row r="42" spans="1:17" x14ac:dyDescent="0.35">
      <c r="A42" s="6"/>
      <c r="B42" s="6"/>
      <c r="C42" s="7"/>
      <c r="D42" s="7"/>
      <c r="E42" s="7"/>
      <c r="F42" s="9"/>
      <c r="G42" s="8"/>
      <c r="H42" s="8"/>
      <c r="I42" s="8"/>
      <c r="J42" s="110"/>
      <c r="K42" s="110"/>
      <c r="L42" s="110"/>
      <c r="M42" s="110"/>
      <c r="N42" s="111"/>
      <c r="O42" s="77"/>
      <c r="P42" s="77"/>
      <c r="Q42" s="9"/>
    </row>
    <row r="43" spans="1:17" x14ac:dyDescent="0.35">
      <c r="A43" s="6"/>
      <c r="B43" s="6"/>
      <c r="C43" s="7"/>
      <c r="D43" s="7"/>
      <c r="E43" s="7"/>
      <c r="F43" s="9"/>
      <c r="G43" s="8"/>
      <c r="H43" s="8"/>
      <c r="I43" s="8"/>
      <c r="J43" s="110"/>
      <c r="K43" s="110"/>
      <c r="L43" s="110"/>
      <c r="M43" s="110"/>
      <c r="N43" s="111"/>
      <c r="O43" s="77"/>
      <c r="P43" s="77"/>
      <c r="Q43" s="9"/>
    </row>
    <row r="44" spans="1:17" x14ac:dyDescent="0.35">
      <c r="A44" s="6"/>
      <c r="B44" s="6"/>
      <c r="C44" s="7"/>
      <c r="D44" s="7"/>
      <c r="E44" s="7"/>
      <c r="F44" s="9"/>
      <c r="G44" s="8"/>
      <c r="H44" s="8"/>
      <c r="I44" s="8"/>
      <c r="J44" s="110"/>
      <c r="K44" s="110"/>
      <c r="L44" s="110"/>
      <c r="M44" s="110"/>
      <c r="N44" s="111"/>
      <c r="O44" s="77"/>
      <c r="P44" s="77"/>
      <c r="Q44" s="9"/>
    </row>
    <row r="45" spans="1:17" x14ac:dyDescent="0.35">
      <c r="A45" s="6"/>
      <c r="B45" s="6"/>
      <c r="C45" s="7"/>
      <c r="D45" s="7"/>
      <c r="E45" s="7"/>
      <c r="F45" s="9"/>
      <c r="G45" s="8"/>
      <c r="H45" s="8"/>
      <c r="I45" s="8"/>
      <c r="J45" s="110"/>
      <c r="K45" s="110"/>
      <c r="L45" s="110"/>
      <c r="M45" s="110"/>
      <c r="N45" s="111"/>
      <c r="O45" s="77"/>
      <c r="P45" s="77"/>
      <c r="Q45" s="9"/>
    </row>
    <row r="46" spans="1:17" x14ac:dyDescent="0.35">
      <c r="A46" s="6"/>
      <c r="B46" s="6"/>
      <c r="C46" s="7"/>
      <c r="D46" s="7"/>
      <c r="E46" s="7"/>
      <c r="F46" s="9"/>
      <c r="G46" s="8"/>
      <c r="H46" s="8"/>
      <c r="I46" s="8"/>
      <c r="J46" s="110"/>
      <c r="K46" s="110"/>
      <c r="L46" s="110"/>
      <c r="M46" s="110"/>
      <c r="N46" s="111"/>
      <c r="O46" s="77"/>
      <c r="P46" s="77"/>
      <c r="Q46" s="9"/>
    </row>
    <row r="47" spans="1:17" x14ac:dyDescent="0.35">
      <c r="A47" s="6"/>
      <c r="B47" s="6"/>
      <c r="C47" s="7"/>
      <c r="D47" s="7"/>
      <c r="E47" s="7"/>
      <c r="F47" s="9"/>
      <c r="G47" s="8"/>
      <c r="H47" s="8"/>
      <c r="I47" s="8"/>
      <c r="J47" s="110"/>
      <c r="K47" s="110"/>
      <c r="L47" s="110"/>
      <c r="M47" s="110"/>
      <c r="N47" s="111"/>
      <c r="O47" s="77"/>
      <c r="P47" s="77"/>
      <c r="Q47" s="9"/>
    </row>
    <row r="48" spans="1:17" x14ac:dyDescent="0.35">
      <c r="A48" s="6"/>
      <c r="B48" s="6"/>
      <c r="C48" s="7"/>
      <c r="D48" s="7"/>
      <c r="E48" s="7"/>
      <c r="F48" s="9"/>
      <c r="G48" s="8"/>
      <c r="H48" s="8"/>
      <c r="I48" s="8"/>
      <c r="J48" s="110"/>
      <c r="K48" s="110"/>
      <c r="L48" s="110"/>
      <c r="M48" s="110"/>
      <c r="N48" s="111"/>
      <c r="O48" s="77"/>
      <c r="P48" s="77"/>
      <c r="Q48" s="9"/>
    </row>
    <row r="49" spans="1:17" x14ac:dyDescent="0.35">
      <c r="A49" s="6"/>
      <c r="B49" s="6"/>
      <c r="C49" s="7"/>
      <c r="D49" s="7"/>
      <c r="E49" s="7"/>
      <c r="F49" s="9"/>
      <c r="G49" s="8"/>
      <c r="H49" s="8"/>
      <c r="I49" s="8"/>
      <c r="J49" s="110"/>
      <c r="K49" s="110"/>
      <c r="L49" s="110"/>
      <c r="M49" s="110"/>
      <c r="N49" s="111"/>
      <c r="O49" s="77"/>
      <c r="P49" s="77"/>
      <c r="Q49" s="9"/>
    </row>
    <row r="50" spans="1:17" x14ac:dyDescent="0.35">
      <c r="A50" s="6"/>
      <c r="B50" s="6"/>
      <c r="C50" s="7"/>
      <c r="D50" s="7"/>
      <c r="E50" s="7"/>
      <c r="F50" s="9"/>
      <c r="G50" s="8"/>
      <c r="H50" s="8"/>
      <c r="I50" s="8"/>
      <c r="J50" s="110"/>
      <c r="K50" s="110"/>
      <c r="L50" s="110"/>
      <c r="M50" s="110"/>
      <c r="N50" s="111"/>
      <c r="O50" s="77"/>
      <c r="P50" s="77"/>
      <c r="Q50" s="9"/>
    </row>
    <row r="51" spans="1:17" x14ac:dyDescent="0.35">
      <c r="A51" s="6"/>
      <c r="B51" s="6"/>
      <c r="C51" s="7"/>
      <c r="D51" s="7"/>
      <c r="E51" s="7"/>
      <c r="F51" s="9"/>
      <c r="G51" s="8"/>
      <c r="H51" s="8"/>
      <c r="I51" s="8"/>
      <c r="J51" s="110"/>
      <c r="K51" s="110"/>
      <c r="L51" s="110"/>
      <c r="M51" s="110"/>
      <c r="N51" s="111"/>
      <c r="O51" s="77"/>
      <c r="P51" s="77"/>
      <c r="Q51" s="9"/>
    </row>
    <row r="52" spans="1:17" x14ac:dyDescent="0.35">
      <c r="A52" s="6"/>
      <c r="B52" s="6"/>
      <c r="C52" s="7"/>
      <c r="D52" s="7"/>
      <c r="E52" s="7"/>
      <c r="F52" s="9"/>
      <c r="G52" s="8"/>
      <c r="H52" s="8"/>
      <c r="I52" s="8"/>
      <c r="J52" s="110"/>
      <c r="K52" s="110"/>
      <c r="L52" s="110"/>
      <c r="M52" s="110"/>
      <c r="N52" s="111"/>
      <c r="O52" s="77"/>
      <c r="P52" s="77"/>
      <c r="Q52" s="9"/>
    </row>
    <row r="53" spans="1:17" x14ac:dyDescent="0.35">
      <c r="A53" s="6"/>
      <c r="B53" s="6"/>
      <c r="C53" s="7"/>
      <c r="D53" s="7"/>
      <c r="E53" s="7"/>
      <c r="F53" s="9"/>
      <c r="G53" s="8"/>
      <c r="H53" s="8"/>
      <c r="I53" s="8"/>
      <c r="J53" s="110"/>
      <c r="K53" s="110"/>
      <c r="L53" s="110"/>
      <c r="M53" s="110"/>
      <c r="N53" s="111"/>
      <c r="O53" s="77"/>
      <c r="P53" s="77"/>
      <c r="Q53" s="9"/>
    </row>
    <row r="54" spans="1:17" x14ac:dyDescent="0.35">
      <c r="A54" s="6"/>
      <c r="B54" s="6"/>
      <c r="C54" s="7"/>
      <c r="D54" s="7"/>
      <c r="E54" s="7"/>
      <c r="F54" s="9"/>
      <c r="G54" s="8"/>
      <c r="H54" s="8"/>
      <c r="I54" s="8"/>
      <c r="J54" s="110"/>
      <c r="K54" s="110"/>
      <c r="L54" s="110"/>
      <c r="M54" s="110"/>
      <c r="N54" s="111"/>
      <c r="O54" s="77"/>
      <c r="P54" s="77"/>
      <c r="Q54" s="9"/>
    </row>
    <row r="55" spans="1:17" x14ac:dyDescent="0.35">
      <c r="A55" s="6"/>
      <c r="B55" s="6"/>
      <c r="C55" s="7"/>
      <c r="D55" s="7"/>
      <c r="E55" s="7"/>
      <c r="F55" s="9"/>
      <c r="G55" s="8"/>
      <c r="H55" s="8"/>
      <c r="I55" s="8"/>
      <c r="J55" s="110"/>
      <c r="K55" s="110"/>
      <c r="L55" s="110"/>
      <c r="M55" s="110"/>
      <c r="N55" s="111"/>
      <c r="O55" s="77"/>
      <c r="P55" s="77"/>
      <c r="Q55" s="9"/>
    </row>
    <row r="56" spans="1:17" x14ac:dyDescent="0.35">
      <c r="A56" s="6"/>
      <c r="B56" s="6"/>
      <c r="C56" s="7"/>
      <c r="D56" s="7"/>
      <c r="E56" s="7"/>
      <c r="F56" s="9"/>
      <c r="G56" s="8"/>
      <c r="H56" s="8"/>
      <c r="I56" s="8"/>
      <c r="J56" s="110"/>
      <c r="K56" s="110"/>
      <c r="L56" s="110"/>
      <c r="M56" s="110"/>
      <c r="N56" s="111"/>
      <c r="O56" s="77"/>
      <c r="P56" s="77"/>
      <c r="Q56" s="9"/>
    </row>
    <row r="57" spans="1:17" x14ac:dyDescent="0.35">
      <c r="A57" s="6"/>
      <c r="B57" s="6"/>
      <c r="C57" s="7"/>
      <c r="D57" s="7"/>
      <c r="E57" s="7"/>
      <c r="F57" s="9"/>
      <c r="G57" s="8"/>
      <c r="H57" s="8"/>
      <c r="I57" s="8"/>
      <c r="J57" s="110"/>
      <c r="K57" s="110"/>
      <c r="L57" s="110"/>
      <c r="M57" s="110"/>
      <c r="N57" s="111"/>
      <c r="O57" s="77"/>
      <c r="P57" s="77"/>
      <c r="Q57" s="9"/>
    </row>
    <row r="58" spans="1:17" x14ac:dyDescent="0.35">
      <c r="A58" s="6"/>
      <c r="B58" s="6"/>
      <c r="C58" s="7"/>
      <c r="D58" s="7"/>
      <c r="E58" s="7"/>
      <c r="F58" s="9"/>
      <c r="G58" s="8"/>
      <c r="H58" s="8"/>
      <c r="I58" s="8"/>
      <c r="J58" s="110"/>
      <c r="K58" s="110"/>
      <c r="L58" s="110"/>
      <c r="M58" s="110"/>
      <c r="N58" s="111"/>
      <c r="O58" s="77"/>
      <c r="P58" s="77"/>
      <c r="Q58" s="9"/>
    </row>
    <row r="59" spans="1:17" x14ac:dyDescent="0.35">
      <c r="A59" s="6"/>
      <c r="B59" s="6"/>
      <c r="C59" s="7"/>
      <c r="D59" s="7"/>
      <c r="E59" s="7"/>
      <c r="F59" s="9"/>
      <c r="G59" s="8"/>
      <c r="H59" s="8"/>
      <c r="I59" s="8"/>
      <c r="J59" s="110"/>
      <c r="K59" s="110"/>
      <c r="L59" s="110"/>
      <c r="M59" s="110"/>
      <c r="N59" s="111"/>
      <c r="O59" s="77"/>
      <c r="P59" s="77"/>
      <c r="Q59" s="9"/>
    </row>
    <row r="60" spans="1:17" x14ac:dyDescent="0.35">
      <c r="A60" s="6"/>
      <c r="B60" s="6"/>
      <c r="C60" s="7"/>
      <c r="D60" s="7"/>
      <c r="E60" s="7"/>
      <c r="F60" s="9"/>
      <c r="G60" s="8"/>
      <c r="H60" s="8"/>
      <c r="I60" s="8"/>
      <c r="J60" s="110"/>
      <c r="K60" s="110"/>
      <c r="L60" s="110"/>
      <c r="M60" s="110"/>
      <c r="N60" s="111"/>
      <c r="O60" s="77"/>
      <c r="P60" s="77"/>
      <c r="Q60" s="9"/>
    </row>
    <row r="61" spans="1:17" x14ac:dyDescent="0.35">
      <c r="A61" s="6"/>
      <c r="B61" s="6"/>
      <c r="C61" s="7"/>
      <c r="D61" s="7"/>
      <c r="E61" s="7"/>
      <c r="F61" s="9"/>
      <c r="G61" s="8"/>
      <c r="H61" s="8"/>
      <c r="I61" s="8"/>
      <c r="J61" s="110"/>
      <c r="K61" s="110"/>
      <c r="L61" s="110"/>
      <c r="M61" s="110"/>
      <c r="N61" s="111"/>
      <c r="O61" s="77"/>
      <c r="P61" s="77"/>
      <c r="Q61" s="9"/>
    </row>
    <row r="62" spans="1:17" x14ac:dyDescent="0.35">
      <c r="A62" s="6"/>
      <c r="B62" s="6"/>
      <c r="C62" s="7"/>
      <c r="D62" s="7"/>
      <c r="E62" s="7"/>
      <c r="F62" s="9"/>
      <c r="G62" s="8"/>
      <c r="H62" s="8"/>
      <c r="I62" s="8"/>
      <c r="J62" s="110"/>
      <c r="K62" s="110"/>
      <c r="L62" s="110"/>
      <c r="M62" s="110"/>
      <c r="N62" s="111"/>
      <c r="O62" s="77"/>
      <c r="P62" s="77"/>
      <c r="Q62" s="9"/>
    </row>
    <row r="63" spans="1:17" x14ac:dyDescent="0.35">
      <c r="A63" s="6"/>
      <c r="B63" s="6"/>
      <c r="C63" s="7"/>
      <c r="D63" s="7"/>
      <c r="E63" s="7"/>
      <c r="F63" s="9"/>
      <c r="G63" s="8"/>
      <c r="H63" s="8"/>
      <c r="I63" s="8"/>
      <c r="J63" s="110"/>
      <c r="K63" s="110"/>
      <c r="L63" s="110"/>
      <c r="M63" s="110"/>
      <c r="N63" s="111"/>
      <c r="O63" s="77"/>
      <c r="P63" s="77"/>
      <c r="Q63" s="9"/>
    </row>
    <row r="64" spans="1:17" x14ac:dyDescent="0.35">
      <c r="A64" s="6"/>
      <c r="B64" s="6"/>
      <c r="C64" s="7"/>
      <c r="D64" s="7"/>
      <c r="E64" s="7"/>
      <c r="F64" s="9"/>
      <c r="G64" s="8"/>
      <c r="H64" s="8"/>
      <c r="I64" s="8"/>
      <c r="J64" s="110"/>
      <c r="K64" s="110"/>
      <c r="L64" s="110"/>
      <c r="M64" s="110"/>
      <c r="N64" s="111"/>
      <c r="O64" s="77"/>
      <c r="P64" s="77"/>
      <c r="Q64" s="9"/>
    </row>
    <row r="65" spans="1:17" x14ac:dyDescent="0.35">
      <c r="A65" s="6"/>
      <c r="B65" s="6"/>
      <c r="C65" s="7"/>
      <c r="D65" s="7"/>
      <c r="E65" s="7"/>
      <c r="F65" s="9"/>
      <c r="G65" s="8"/>
      <c r="H65" s="8"/>
      <c r="I65" s="8"/>
      <c r="J65" s="110"/>
      <c r="K65" s="110"/>
      <c r="L65" s="110"/>
      <c r="M65" s="110"/>
      <c r="N65" s="111"/>
      <c r="O65" s="77"/>
      <c r="P65" s="77"/>
      <c r="Q65" s="9"/>
    </row>
    <row r="66" spans="1:17" x14ac:dyDescent="0.35">
      <c r="A66" s="6"/>
      <c r="B66" s="6"/>
      <c r="C66" s="7"/>
      <c r="D66" s="7"/>
      <c r="E66" s="7"/>
      <c r="F66" s="9"/>
      <c r="G66" s="8"/>
      <c r="H66" s="8"/>
      <c r="I66" s="8"/>
      <c r="J66" s="110"/>
      <c r="K66" s="110"/>
      <c r="L66" s="110"/>
      <c r="M66" s="110"/>
      <c r="N66" s="111"/>
      <c r="O66" s="77"/>
      <c r="P66" s="77"/>
      <c r="Q66" s="9"/>
    </row>
    <row r="67" spans="1:17" x14ac:dyDescent="0.35">
      <c r="A67" s="6"/>
      <c r="B67" s="6"/>
      <c r="C67" s="7"/>
      <c r="D67" s="7"/>
      <c r="E67" s="7"/>
      <c r="F67" s="9"/>
      <c r="G67" s="8"/>
      <c r="H67" s="8"/>
      <c r="I67" s="8"/>
      <c r="J67" s="110"/>
      <c r="K67" s="110"/>
      <c r="L67" s="110"/>
      <c r="M67" s="110"/>
      <c r="N67" s="111"/>
      <c r="O67" s="77"/>
      <c r="P67" s="77"/>
      <c r="Q67" s="9"/>
    </row>
    <row r="68" spans="1:17" x14ac:dyDescent="0.35">
      <c r="A68" s="6"/>
      <c r="B68" s="6"/>
      <c r="C68" s="7"/>
      <c r="D68" s="7"/>
      <c r="E68" s="7"/>
      <c r="F68" s="9"/>
      <c r="G68" s="8"/>
      <c r="H68" s="8"/>
      <c r="I68" s="8"/>
      <c r="J68" s="110"/>
      <c r="K68" s="110"/>
      <c r="L68" s="110"/>
      <c r="M68" s="110"/>
      <c r="N68" s="111"/>
      <c r="O68" s="77"/>
      <c r="P68" s="77"/>
      <c r="Q68" s="9"/>
    </row>
    <row r="69" spans="1:17" x14ac:dyDescent="0.35">
      <c r="A69" s="6"/>
      <c r="B69" s="6"/>
      <c r="C69" s="7"/>
      <c r="D69" s="7"/>
      <c r="E69" s="7"/>
      <c r="F69" s="9"/>
      <c r="G69" s="8"/>
      <c r="H69" s="8"/>
      <c r="I69" s="8"/>
      <c r="J69" s="110"/>
      <c r="K69" s="110"/>
      <c r="L69" s="110"/>
      <c r="M69" s="110"/>
      <c r="N69" s="111"/>
      <c r="O69" s="77"/>
      <c r="P69" s="77"/>
      <c r="Q69" s="9"/>
    </row>
    <row r="70" spans="1:17" x14ac:dyDescent="0.35">
      <c r="A70" s="6"/>
      <c r="B70" s="6"/>
      <c r="C70" s="7"/>
      <c r="D70" s="7"/>
      <c r="E70" s="7"/>
      <c r="F70" s="9"/>
      <c r="G70" s="8"/>
      <c r="H70" s="8"/>
      <c r="I70" s="8"/>
      <c r="J70" s="110"/>
      <c r="K70" s="110"/>
      <c r="L70" s="110"/>
      <c r="M70" s="110"/>
      <c r="N70" s="111"/>
      <c r="O70" s="77"/>
      <c r="P70" s="77"/>
      <c r="Q70" s="9"/>
    </row>
    <row r="71" spans="1:17" x14ac:dyDescent="0.35">
      <c r="A71" s="6"/>
      <c r="B71" s="6"/>
      <c r="C71" s="7"/>
      <c r="D71" s="7"/>
      <c r="E71" s="7"/>
      <c r="F71" s="9"/>
      <c r="G71" s="8"/>
      <c r="H71" s="8"/>
      <c r="I71" s="8"/>
      <c r="J71" s="110"/>
      <c r="K71" s="110"/>
      <c r="L71" s="110"/>
      <c r="M71" s="110"/>
      <c r="N71" s="111"/>
      <c r="O71" s="77"/>
      <c r="P71" s="77"/>
      <c r="Q71" s="9"/>
    </row>
    <row r="72" spans="1:17" x14ac:dyDescent="0.35">
      <c r="A72" s="6"/>
      <c r="B72" s="6"/>
      <c r="C72" s="7"/>
      <c r="D72" s="7"/>
      <c r="E72" s="7"/>
      <c r="F72" s="9"/>
      <c r="G72" s="8"/>
      <c r="H72" s="8"/>
      <c r="I72" s="8"/>
      <c r="J72" s="110"/>
      <c r="K72" s="110"/>
      <c r="L72" s="110"/>
      <c r="M72" s="110"/>
      <c r="N72" s="111"/>
      <c r="O72" s="77"/>
      <c r="P72" s="77"/>
      <c r="Q72" s="9"/>
    </row>
    <row r="73" spans="1:17" x14ac:dyDescent="0.35">
      <c r="A73" s="6"/>
      <c r="B73" s="6"/>
      <c r="C73" s="7"/>
      <c r="D73" s="7"/>
      <c r="E73" s="7"/>
      <c r="F73" s="9"/>
      <c r="G73" s="8"/>
      <c r="H73" s="8"/>
      <c r="I73" s="8"/>
      <c r="J73" s="110"/>
      <c r="K73" s="110"/>
      <c r="L73" s="110"/>
      <c r="M73" s="110"/>
      <c r="N73" s="111"/>
      <c r="O73" s="77"/>
      <c r="P73" s="77"/>
      <c r="Q73" s="9"/>
    </row>
    <row r="74" spans="1:17" x14ac:dyDescent="0.35">
      <c r="A74" s="6"/>
      <c r="B74" s="6"/>
      <c r="C74" s="7"/>
      <c r="D74" s="7"/>
      <c r="E74" s="7"/>
      <c r="F74" s="9"/>
      <c r="G74" s="8"/>
      <c r="H74" s="8"/>
      <c r="I74" s="8"/>
      <c r="J74" s="110"/>
      <c r="K74" s="110"/>
      <c r="L74" s="110"/>
      <c r="M74" s="110"/>
      <c r="N74" s="111"/>
      <c r="O74" s="77"/>
      <c r="P74" s="77"/>
      <c r="Q74" s="9"/>
    </row>
    <row r="75" spans="1:17" x14ac:dyDescent="0.35">
      <c r="A75" s="6"/>
      <c r="B75" s="6"/>
      <c r="C75" s="7"/>
      <c r="D75" s="7"/>
      <c r="E75" s="7"/>
      <c r="F75" s="9"/>
      <c r="G75" s="8"/>
      <c r="H75" s="8"/>
      <c r="I75" s="8"/>
      <c r="J75" s="110"/>
      <c r="K75" s="110"/>
      <c r="L75" s="110"/>
      <c r="M75" s="110"/>
      <c r="N75" s="111"/>
      <c r="O75" s="77"/>
      <c r="P75" s="77"/>
      <c r="Q75" s="9"/>
    </row>
    <row r="76" spans="1:17" x14ac:dyDescent="0.35">
      <c r="A76" s="6"/>
      <c r="B76" s="6"/>
      <c r="C76" s="7"/>
      <c r="D76" s="7"/>
      <c r="E76" s="7"/>
      <c r="F76" s="9"/>
      <c r="G76" s="8"/>
      <c r="H76" s="8"/>
      <c r="I76" s="8"/>
      <c r="J76" s="110"/>
      <c r="K76" s="110"/>
      <c r="L76" s="110"/>
      <c r="M76" s="110"/>
      <c r="N76" s="111"/>
      <c r="O76" s="77"/>
      <c r="P76" s="77"/>
      <c r="Q76" s="9"/>
    </row>
    <row r="77" spans="1:17" x14ac:dyDescent="0.35">
      <c r="A77" s="6"/>
      <c r="B77" s="6"/>
      <c r="C77" s="7"/>
      <c r="D77" s="7"/>
      <c r="E77" s="7"/>
      <c r="F77" s="9"/>
      <c r="G77" s="8"/>
      <c r="H77" s="8"/>
      <c r="I77" s="8"/>
      <c r="J77" s="110"/>
      <c r="K77" s="110"/>
      <c r="L77" s="110"/>
      <c r="M77" s="110"/>
      <c r="N77" s="111"/>
      <c r="O77" s="77"/>
      <c r="P77" s="77"/>
      <c r="Q77" s="9"/>
    </row>
    <row r="78" spans="1:17" x14ac:dyDescent="0.35">
      <c r="A78" s="6"/>
      <c r="B78" s="6"/>
      <c r="C78" s="7"/>
      <c r="D78" s="7"/>
      <c r="E78" s="7"/>
      <c r="F78" s="9"/>
      <c r="G78" s="8"/>
      <c r="H78" s="8"/>
      <c r="I78" s="8"/>
      <c r="J78" s="110"/>
      <c r="K78" s="110"/>
      <c r="L78" s="110"/>
      <c r="M78" s="110"/>
      <c r="N78" s="111"/>
      <c r="O78" s="77"/>
      <c r="P78" s="77"/>
      <c r="Q78" s="9"/>
    </row>
    <row r="79" spans="1:17" x14ac:dyDescent="0.35">
      <c r="A79" s="6"/>
      <c r="B79" s="6"/>
      <c r="C79" s="7"/>
      <c r="D79" s="7"/>
      <c r="E79" s="7"/>
      <c r="F79" s="9"/>
      <c r="G79" s="8"/>
      <c r="H79" s="8"/>
      <c r="I79" s="8"/>
      <c r="J79" s="110"/>
      <c r="K79" s="110"/>
      <c r="L79" s="110"/>
      <c r="M79" s="110"/>
      <c r="N79" s="111"/>
      <c r="O79" s="77"/>
      <c r="P79" s="77"/>
      <c r="Q79" s="9"/>
    </row>
    <row r="80" spans="1:17" x14ac:dyDescent="0.35">
      <c r="A80" s="6"/>
      <c r="B80" s="6"/>
      <c r="C80" s="7"/>
      <c r="D80" s="7"/>
      <c r="E80" s="7"/>
      <c r="F80" s="9"/>
      <c r="G80" s="8"/>
      <c r="H80" s="8"/>
      <c r="I80" s="8"/>
      <c r="J80" s="110"/>
      <c r="K80" s="110"/>
      <c r="L80" s="110"/>
      <c r="M80" s="110"/>
      <c r="N80" s="111"/>
      <c r="O80" s="77"/>
      <c r="P80" s="77"/>
      <c r="Q80" s="9"/>
    </row>
    <row r="81" spans="1:17" x14ac:dyDescent="0.35">
      <c r="A81" s="6"/>
      <c r="B81" s="6"/>
      <c r="C81" s="7"/>
      <c r="D81" s="7"/>
      <c r="E81" s="7"/>
      <c r="F81" s="9"/>
      <c r="G81" s="8"/>
      <c r="H81" s="8"/>
      <c r="I81" s="8"/>
      <c r="J81" s="110"/>
      <c r="K81" s="110"/>
      <c r="L81" s="110"/>
      <c r="M81" s="110"/>
      <c r="N81" s="111"/>
      <c r="O81" s="77"/>
      <c r="P81" s="77"/>
      <c r="Q81" s="9"/>
    </row>
    <row r="82" spans="1:17" x14ac:dyDescent="0.35">
      <c r="A82" s="6"/>
      <c r="B82" s="6"/>
      <c r="C82" s="7"/>
      <c r="D82" s="7"/>
      <c r="E82" s="7"/>
      <c r="F82" s="9"/>
      <c r="G82" s="8"/>
      <c r="H82" s="8"/>
      <c r="I82" s="8"/>
      <c r="J82" s="110"/>
      <c r="K82" s="110"/>
      <c r="L82" s="110"/>
      <c r="M82" s="110"/>
      <c r="N82" s="111"/>
      <c r="O82" s="77"/>
      <c r="P82" s="77"/>
      <c r="Q82" s="9"/>
    </row>
    <row r="83" spans="1:17" x14ac:dyDescent="0.35">
      <c r="A83" s="6"/>
      <c r="B83" s="6"/>
      <c r="C83" s="7"/>
      <c r="D83" s="7"/>
      <c r="E83" s="7"/>
      <c r="F83" s="9"/>
      <c r="G83" s="8"/>
      <c r="H83" s="8"/>
      <c r="I83" s="8"/>
      <c r="J83" s="110"/>
      <c r="K83" s="110"/>
      <c r="L83" s="110"/>
      <c r="M83" s="110"/>
      <c r="N83" s="111"/>
      <c r="O83" s="77"/>
      <c r="P83" s="77"/>
      <c r="Q83" s="9"/>
    </row>
    <row r="84" spans="1:17" x14ac:dyDescent="0.35">
      <c r="A84" s="6"/>
      <c r="B84" s="6"/>
      <c r="C84" s="7"/>
      <c r="D84" s="7"/>
      <c r="E84" s="7"/>
      <c r="F84" s="9"/>
      <c r="G84" s="8"/>
      <c r="H84" s="8"/>
      <c r="I84" s="8"/>
      <c r="J84" s="110"/>
      <c r="K84" s="110"/>
      <c r="L84" s="110"/>
      <c r="M84" s="110"/>
      <c r="N84" s="111"/>
      <c r="O84" s="77"/>
      <c r="P84" s="77"/>
      <c r="Q84" s="9"/>
    </row>
    <row r="85" spans="1:17" x14ac:dyDescent="0.35">
      <c r="A85" s="6"/>
      <c r="B85" s="6"/>
      <c r="C85" s="7"/>
      <c r="D85" s="7"/>
      <c r="E85" s="7"/>
      <c r="F85" s="9"/>
      <c r="G85" s="8"/>
      <c r="H85" s="8"/>
      <c r="I85" s="8"/>
      <c r="J85" s="110"/>
      <c r="K85" s="110"/>
      <c r="L85" s="110"/>
      <c r="M85" s="110"/>
      <c r="N85" s="111"/>
      <c r="O85" s="77"/>
      <c r="P85" s="77"/>
      <c r="Q85" s="9"/>
    </row>
    <row r="86" spans="1:17" x14ac:dyDescent="0.35">
      <c r="A86" s="6"/>
      <c r="B86" s="6"/>
      <c r="C86" s="7"/>
      <c r="D86" s="7"/>
      <c r="E86" s="7"/>
      <c r="F86" s="9"/>
      <c r="G86" s="8"/>
      <c r="H86" s="8"/>
      <c r="I86" s="8"/>
      <c r="J86" s="110"/>
      <c r="K86" s="110"/>
      <c r="L86" s="110"/>
      <c r="M86" s="110"/>
      <c r="N86" s="111"/>
      <c r="O86" s="77"/>
      <c r="P86" s="77"/>
      <c r="Q86" s="9"/>
    </row>
    <row r="87" spans="1:17" x14ac:dyDescent="0.35">
      <c r="A87" s="6"/>
      <c r="B87" s="6"/>
      <c r="C87" s="7"/>
      <c r="D87" s="7"/>
      <c r="E87" s="7"/>
      <c r="F87" s="9"/>
      <c r="G87" s="8"/>
      <c r="H87" s="8"/>
      <c r="I87" s="8"/>
      <c r="J87" s="110"/>
      <c r="K87" s="110"/>
      <c r="L87" s="110"/>
      <c r="M87" s="110"/>
      <c r="N87" s="111"/>
      <c r="O87" s="77"/>
      <c r="P87" s="77"/>
      <c r="Q87" s="9"/>
    </row>
    <row r="88" spans="1:17" x14ac:dyDescent="0.35">
      <c r="A88" s="6"/>
      <c r="B88" s="6"/>
      <c r="C88" s="7"/>
      <c r="D88" s="7"/>
      <c r="E88" s="7"/>
      <c r="F88" s="9"/>
      <c r="G88" s="8"/>
      <c r="H88" s="8"/>
      <c r="I88" s="8"/>
      <c r="J88" s="110"/>
      <c r="K88" s="110"/>
      <c r="L88" s="110"/>
      <c r="M88" s="110"/>
      <c r="N88" s="111"/>
      <c r="O88" s="77"/>
      <c r="P88" s="77"/>
      <c r="Q88" s="9"/>
    </row>
    <row r="89" spans="1:17" x14ac:dyDescent="0.35">
      <c r="A89" s="6"/>
      <c r="B89" s="6"/>
      <c r="C89" s="7"/>
      <c r="D89" s="7"/>
      <c r="E89" s="7"/>
      <c r="F89" s="9"/>
      <c r="G89" s="8"/>
      <c r="H89" s="8"/>
      <c r="I89" s="8"/>
      <c r="J89" s="110"/>
      <c r="K89" s="110"/>
      <c r="L89" s="110"/>
      <c r="M89" s="110"/>
      <c r="N89" s="111"/>
      <c r="O89" s="77"/>
      <c r="P89" s="77"/>
      <c r="Q89" s="9"/>
    </row>
    <row r="90" spans="1:17" x14ac:dyDescent="0.35">
      <c r="A90" s="6"/>
      <c r="B90" s="6"/>
      <c r="C90" s="7"/>
      <c r="D90" s="7"/>
      <c r="E90" s="7"/>
      <c r="F90" s="9"/>
      <c r="G90" s="8"/>
      <c r="H90" s="8"/>
      <c r="I90" s="8"/>
      <c r="J90" s="110"/>
      <c r="K90" s="110"/>
      <c r="L90" s="110"/>
      <c r="M90" s="110"/>
      <c r="N90" s="111"/>
      <c r="O90" s="77"/>
      <c r="P90" s="77"/>
      <c r="Q90" s="9"/>
    </row>
    <row r="91" spans="1:17" x14ac:dyDescent="0.35">
      <c r="A91" s="6"/>
      <c r="B91" s="6"/>
      <c r="C91" s="7"/>
      <c r="D91" s="7"/>
      <c r="E91" s="7"/>
      <c r="F91" s="9"/>
      <c r="G91" s="8"/>
      <c r="H91" s="8"/>
      <c r="I91" s="8"/>
      <c r="J91" s="110"/>
      <c r="K91" s="110"/>
      <c r="L91" s="110"/>
      <c r="M91" s="110"/>
      <c r="N91" s="111"/>
      <c r="O91" s="77"/>
      <c r="P91" s="77"/>
      <c r="Q91" s="9"/>
    </row>
    <row r="92" spans="1:17" x14ac:dyDescent="0.35">
      <c r="A92" s="6"/>
      <c r="B92" s="6"/>
      <c r="C92" s="7"/>
      <c r="D92" s="7"/>
      <c r="E92" s="7"/>
      <c r="F92" s="9"/>
      <c r="G92" s="8"/>
      <c r="H92" s="8"/>
      <c r="I92" s="8"/>
      <c r="J92" s="110"/>
      <c r="K92" s="110"/>
      <c r="L92" s="110"/>
      <c r="M92" s="110"/>
      <c r="N92" s="111"/>
      <c r="O92" s="77"/>
      <c r="P92" s="77"/>
      <c r="Q92" s="9"/>
    </row>
    <row r="93" spans="1:17" x14ac:dyDescent="0.35">
      <c r="A93" s="6"/>
      <c r="B93" s="6"/>
      <c r="C93" s="7"/>
      <c r="D93" s="7"/>
      <c r="E93" s="7"/>
      <c r="F93" s="9"/>
      <c r="G93" s="8"/>
      <c r="H93" s="8"/>
      <c r="I93" s="8"/>
      <c r="J93" s="110"/>
      <c r="K93" s="110"/>
      <c r="L93" s="110"/>
      <c r="M93" s="110"/>
      <c r="N93" s="111"/>
      <c r="O93" s="77"/>
      <c r="P93" s="77"/>
      <c r="Q93" s="9"/>
    </row>
    <row r="94" spans="1:17" x14ac:dyDescent="0.35">
      <c r="A94" s="6"/>
      <c r="B94" s="6"/>
      <c r="C94" s="7"/>
      <c r="D94" s="7"/>
      <c r="E94" s="7"/>
      <c r="F94" s="9"/>
      <c r="G94" s="8"/>
      <c r="H94" s="8"/>
      <c r="I94" s="8"/>
      <c r="J94" s="110"/>
      <c r="K94" s="110"/>
      <c r="L94" s="110"/>
      <c r="M94" s="110"/>
      <c r="N94" s="111"/>
      <c r="O94" s="77"/>
      <c r="P94" s="77"/>
      <c r="Q94" s="9"/>
    </row>
    <row r="95" spans="1:17" x14ac:dyDescent="0.35">
      <c r="A95" s="6"/>
      <c r="B95" s="6"/>
      <c r="C95" s="7"/>
      <c r="D95" s="7"/>
      <c r="E95" s="7"/>
      <c r="F95" s="9"/>
      <c r="G95" s="8"/>
      <c r="H95" s="8"/>
      <c r="I95" s="8"/>
      <c r="J95" s="110"/>
      <c r="K95" s="110"/>
      <c r="L95" s="110"/>
      <c r="M95" s="110"/>
      <c r="N95" s="111"/>
      <c r="O95" s="77"/>
      <c r="P95" s="77"/>
      <c r="Q95" s="9"/>
    </row>
    <row r="96" spans="1:17" x14ac:dyDescent="0.35">
      <c r="A96" s="6"/>
      <c r="B96" s="6"/>
      <c r="C96" s="7"/>
      <c r="D96" s="7"/>
      <c r="E96" s="7"/>
      <c r="F96" s="9"/>
      <c r="G96" s="8"/>
      <c r="H96" s="8"/>
      <c r="I96" s="8"/>
      <c r="J96" s="110"/>
      <c r="K96" s="110"/>
      <c r="L96" s="110"/>
      <c r="M96" s="110"/>
      <c r="N96" s="111"/>
      <c r="O96" s="77"/>
      <c r="P96" s="77"/>
      <c r="Q96" s="9"/>
    </row>
    <row r="97" spans="1:17" x14ac:dyDescent="0.35">
      <c r="A97" s="6"/>
      <c r="B97" s="6"/>
      <c r="C97" s="7"/>
      <c r="D97" s="7"/>
      <c r="E97" s="7"/>
      <c r="F97" s="9"/>
      <c r="G97" s="8"/>
      <c r="H97" s="8"/>
      <c r="I97" s="8"/>
      <c r="J97" s="110"/>
      <c r="K97" s="110"/>
      <c r="L97" s="110"/>
      <c r="M97" s="110"/>
      <c r="N97" s="111"/>
      <c r="O97" s="77"/>
      <c r="P97" s="77"/>
      <c r="Q97" s="9"/>
    </row>
    <row r="98" spans="1:17" x14ac:dyDescent="0.35">
      <c r="A98" s="6"/>
      <c r="B98" s="6"/>
      <c r="C98" s="7"/>
      <c r="D98" s="7"/>
      <c r="E98" s="7"/>
      <c r="F98" s="9"/>
      <c r="G98" s="8"/>
      <c r="H98" s="8"/>
      <c r="I98" s="8"/>
      <c r="J98" s="110"/>
      <c r="K98" s="110"/>
      <c r="L98" s="110"/>
      <c r="M98" s="110"/>
      <c r="N98" s="111"/>
      <c r="O98" s="77"/>
      <c r="P98" s="77"/>
      <c r="Q98" s="9"/>
    </row>
    <row r="99" spans="1:17" x14ac:dyDescent="0.35">
      <c r="A99" s="6"/>
      <c r="B99" s="6"/>
      <c r="C99" s="7"/>
      <c r="D99" s="7"/>
      <c r="E99" s="7"/>
      <c r="F99" s="9"/>
      <c r="G99" s="8"/>
      <c r="H99" s="8"/>
      <c r="I99" s="8"/>
      <c r="J99" s="110"/>
      <c r="K99" s="110"/>
      <c r="L99" s="110"/>
      <c r="M99" s="110"/>
      <c r="N99" s="111"/>
      <c r="O99" s="77"/>
      <c r="P99" s="77"/>
      <c r="Q99" s="9"/>
    </row>
    <row r="100" spans="1:17" x14ac:dyDescent="0.35">
      <c r="A100" s="6"/>
      <c r="B100" s="6"/>
      <c r="C100" s="7"/>
      <c r="D100" s="7"/>
      <c r="E100" s="7"/>
      <c r="F100" s="9"/>
      <c r="G100" s="8"/>
      <c r="H100" s="8"/>
      <c r="I100" s="8"/>
      <c r="J100" s="110"/>
      <c r="K100" s="110"/>
      <c r="L100" s="110"/>
      <c r="M100" s="110"/>
      <c r="N100" s="111"/>
      <c r="O100" s="77"/>
      <c r="P100" s="77"/>
      <c r="Q100" s="9"/>
    </row>
    <row r="101" spans="1:17" x14ac:dyDescent="0.35">
      <c r="A101" s="6"/>
      <c r="B101" s="6"/>
      <c r="C101" s="7"/>
      <c r="D101" s="7"/>
      <c r="E101" s="7"/>
      <c r="F101" s="9"/>
      <c r="G101" s="8"/>
      <c r="H101" s="8"/>
      <c r="I101" s="8"/>
      <c r="J101" s="110"/>
      <c r="K101" s="110"/>
      <c r="L101" s="110"/>
      <c r="M101" s="110"/>
      <c r="N101" s="111"/>
      <c r="O101" s="77"/>
      <c r="P101" s="77"/>
      <c r="Q101" s="9"/>
    </row>
    <row r="102" spans="1:17" x14ac:dyDescent="0.35">
      <c r="A102" s="6"/>
      <c r="B102" s="6"/>
      <c r="C102" s="7"/>
      <c r="D102" s="7"/>
      <c r="E102" s="7"/>
      <c r="F102" s="9"/>
      <c r="G102" s="8"/>
      <c r="H102" s="8"/>
      <c r="I102" s="8"/>
      <c r="J102" s="110"/>
      <c r="K102" s="110"/>
      <c r="L102" s="110"/>
      <c r="M102" s="110"/>
      <c r="N102" s="111"/>
      <c r="O102" s="77"/>
      <c r="P102" s="77"/>
      <c r="Q102" s="9"/>
    </row>
    <row r="103" spans="1:17" x14ac:dyDescent="0.35">
      <c r="A103" s="6"/>
      <c r="B103" s="6"/>
      <c r="C103" s="7"/>
      <c r="D103" s="7"/>
      <c r="E103" s="7"/>
      <c r="F103" s="9"/>
      <c r="G103" s="8"/>
      <c r="H103" s="8"/>
      <c r="I103" s="8"/>
      <c r="J103" s="110"/>
      <c r="K103" s="110"/>
      <c r="L103" s="110"/>
      <c r="M103" s="110"/>
      <c r="N103" s="111"/>
      <c r="O103" s="77"/>
      <c r="P103" s="77"/>
      <c r="Q103" s="9"/>
    </row>
    <row r="104" spans="1:17" x14ac:dyDescent="0.35">
      <c r="A104" s="6"/>
      <c r="B104" s="6"/>
      <c r="C104" s="7"/>
      <c r="D104" s="7"/>
      <c r="E104" s="7"/>
      <c r="F104" s="9"/>
      <c r="G104" s="8"/>
      <c r="H104" s="8"/>
      <c r="I104" s="8"/>
      <c r="J104" s="110"/>
      <c r="K104" s="110"/>
      <c r="L104" s="110"/>
      <c r="M104" s="110"/>
      <c r="N104" s="111"/>
      <c r="O104" s="77"/>
      <c r="P104" s="77"/>
      <c r="Q104" s="9"/>
    </row>
    <row r="105" spans="1:17" x14ac:dyDescent="0.35">
      <c r="A105" s="6"/>
      <c r="B105" s="6"/>
      <c r="C105" s="7"/>
      <c r="D105" s="7"/>
      <c r="E105" s="7"/>
      <c r="F105" s="9"/>
      <c r="G105" s="8"/>
      <c r="H105" s="8"/>
      <c r="I105" s="8"/>
      <c r="J105" s="110"/>
      <c r="K105" s="110"/>
      <c r="L105" s="110"/>
      <c r="M105" s="110"/>
      <c r="N105" s="111"/>
      <c r="O105" s="77"/>
      <c r="P105" s="77"/>
      <c r="Q105" s="9"/>
    </row>
    <row r="106" spans="1:17" x14ac:dyDescent="0.35">
      <c r="A106" s="6"/>
      <c r="B106" s="6"/>
      <c r="C106" s="7"/>
      <c r="D106" s="7"/>
      <c r="E106" s="7"/>
      <c r="F106" s="9"/>
      <c r="G106" s="8"/>
      <c r="H106" s="8"/>
      <c r="I106" s="8"/>
      <c r="J106" s="110"/>
      <c r="K106" s="110"/>
      <c r="L106" s="110"/>
      <c r="M106" s="110"/>
      <c r="N106" s="111"/>
      <c r="O106" s="77"/>
      <c r="P106" s="77"/>
      <c r="Q106" s="9"/>
    </row>
    <row r="107" spans="1:17" x14ac:dyDescent="0.35">
      <c r="A107" s="6"/>
      <c r="B107" s="6"/>
      <c r="C107" s="7"/>
      <c r="D107" s="7"/>
      <c r="E107" s="7"/>
      <c r="F107" s="9"/>
      <c r="G107" s="8"/>
      <c r="H107" s="8"/>
      <c r="I107" s="8"/>
      <c r="J107" s="110"/>
      <c r="K107" s="110"/>
      <c r="L107" s="110"/>
      <c r="M107" s="110"/>
      <c r="N107" s="111"/>
      <c r="O107" s="77"/>
      <c r="P107" s="77"/>
      <c r="Q107" s="9"/>
    </row>
    <row r="108" spans="1:17" x14ac:dyDescent="0.35">
      <c r="A108" s="6"/>
      <c r="B108" s="6"/>
      <c r="C108" s="7"/>
      <c r="D108" s="7"/>
      <c r="E108" s="7"/>
      <c r="F108" s="9"/>
      <c r="G108" s="8"/>
      <c r="H108" s="8"/>
      <c r="I108" s="8"/>
      <c r="J108" s="110"/>
      <c r="K108" s="110"/>
      <c r="L108" s="110"/>
      <c r="M108" s="110"/>
      <c r="N108" s="111"/>
      <c r="O108" s="77"/>
      <c r="P108" s="77"/>
      <c r="Q108" s="9"/>
    </row>
    <row r="109" spans="1:17" x14ac:dyDescent="0.35">
      <c r="A109" s="6"/>
      <c r="B109" s="6"/>
      <c r="C109" s="7"/>
      <c r="D109" s="7"/>
      <c r="E109" s="7"/>
      <c r="F109" s="9"/>
      <c r="G109" s="8"/>
      <c r="H109" s="8"/>
      <c r="I109" s="8"/>
      <c r="J109" s="110"/>
      <c r="K109" s="110"/>
      <c r="L109" s="110"/>
      <c r="M109" s="110"/>
      <c r="N109" s="111"/>
      <c r="O109" s="77"/>
      <c r="P109" s="77"/>
      <c r="Q109" s="9"/>
    </row>
    <row r="110" spans="1:17" x14ac:dyDescent="0.35">
      <c r="A110" s="6"/>
      <c r="B110" s="6"/>
      <c r="C110" s="7"/>
      <c r="D110" s="7"/>
      <c r="E110" s="7"/>
      <c r="F110" s="9"/>
      <c r="G110" s="8"/>
      <c r="H110" s="8"/>
      <c r="I110" s="8"/>
      <c r="J110" s="110"/>
      <c r="K110" s="110"/>
      <c r="L110" s="110"/>
      <c r="M110" s="110"/>
      <c r="N110" s="111"/>
      <c r="O110" s="77"/>
      <c r="P110" s="77"/>
      <c r="Q110" s="9"/>
    </row>
    <row r="111" spans="1:17" x14ac:dyDescent="0.35">
      <c r="A111" s="6"/>
      <c r="B111" s="6"/>
      <c r="C111" s="7"/>
      <c r="D111" s="7"/>
      <c r="E111" s="7"/>
      <c r="F111" s="9"/>
      <c r="G111" s="8"/>
      <c r="H111" s="8"/>
      <c r="I111" s="8"/>
      <c r="J111" s="110"/>
      <c r="K111" s="110"/>
      <c r="L111" s="110"/>
      <c r="M111" s="110"/>
      <c r="N111" s="111"/>
      <c r="O111" s="77"/>
      <c r="P111" s="77"/>
      <c r="Q111" s="9"/>
    </row>
    <row r="112" spans="1:17" x14ac:dyDescent="0.35">
      <c r="A112" s="6"/>
      <c r="B112" s="6"/>
      <c r="C112" s="7"/>
      <c r="D112" s="7"/>
      <c r="E112" s="7"/>
      <c r="F112" s="9"/>
      <c r="G112" s="8"/>
      <c r="H112" s="8"/>
      <c r="I112" s="8"/>
      <c r="J112" s="110"/>
      <c r="K112" s="110"/>
      <c r="L112" s="110"/>
      <c r="M112" s="110"/>
      <c r="N112" s="111"/>
      <c r="O112" s="77"/>
      <c r="P112" s="77"/>
      <c r="Q112" s="9"/>
    </row>
    <row r="113" spans="1:17" x14ac:dyDescent="0.35">
      <c r="A113" s="6"/>
      <c r="B113" s="6"/>
      <c r="C113" s="7"/>
      <c r="D113" s="7"/>
      <c r="E113" s="7"/>
      <c r="F113" s="9"/>
      <c r="G113" s="8"/>
      <c r="H113" s="8"/>
      <c r="I113" s="8"/>
      <c r="J113" s="110"/>
      <c r="K113" s="110"/>
      <c r="L113" s="110"/>
      <c r="M113" s="110"/>
      <c r="N113" s="111"/>
      <c r="O113" s="77"/>
      <c r="P113" s="77"/>
      <c r="Q113" s="9"/>
    </row>
    <row r="114" spans="1:17" x14ac:dyDescent="0.35">
      <c r="A114" s="6"/>
      <c r="B114" s="6"/>
      <c r="C114" s="7"/>
      <c r="D114" s="7"/>
      <c r="E114" s="7"/>
      <c r="F114" s="9"/>
      <c r="G114" s="8"/>
      <c r="H114" s="8"/>
      <c r="I114" s="8"/>
      <c r="J114" s="110"/>
      <c r="K114" s="110"/>
      <c r="L114" s="110"/>
      <c r="M114" s="110"/>
      <c r="N114" s="111"/>
      <c r="O114" s="77"/>
      <c r="P114" s="77"/>
      <c r="Q114" s="9"/>
    </row>
    <row r="115" spans="1:17" x14ac:dyDescent="0.35">
      <c r="A115" s="6"/>
      <c r="B115" s="6"/>
      <c r="C115" s="7"/>
      <c r="D115" s="7"/>
      <c r="E115" s="7"/>
      <c r="F115" s="9"/>
      <c r="G115" s="8"/>
      <c r="H115" s="8"/>
      <c r="I115" s="8"/>
      <c r="J115" s="110"/>
      <c r="K115" s="110"/>
      <c r="L115" s="110"/>
      <c r="M115" s="110"/>
      <c r="N115" s="111"/>
      <c r="O115" s="77"/>
      <c r="P115" s="77"/>
      <c r="Q115" s="9"/>
    </row>
    <row r="116" spans="1:17" x14ac:dyDescent="0.35">
      <c r="A116" s="6"/>
      <c r="B116" s="6"/>
      <c r="C116" s="7"/>
      <c r="D116" s="7"/>
      <c r="E116" s="7"/>
      <c r="F116" s="9"/>
      <c r="G116" s="8"/>
      <c r="H116" s="8"/>
      <c r="I116" s="8"/>
      <c r="J116" s="110"/>
      <c r="K116" s="110"/>
      <c r="L116" s="110"/>
      <c r="M116" s="110"/>
      <c r="N116" s="111"/>
      <c r="O116" s="77"/>
      <c r="P116" s="77"/>
      <c r="Q116" s="9"/>
    </row>
    <row r="117" spans="1:17" x14ac:dyDescent="0.35">
      <c r="A117" s="6"/>
      <c r="B117" s="6"/>
      <c r="C117" s="7"/>
      <c r="D117" s="7"/>
      <c r="E117" s="7"/>
      <c r="F117" s="9"/>
      <c r="G117" s="8"/>
      <c r="H117" s="8"/>
      <c r="I117" s="8"/>
      <c r="J117" s="110"/>
      <c r="K117" s="110"/>
      <c r="L117" s="110"/>
      <c r="M117" s="110"/>
      <c r="N117" s="111"/>
      <c r="O117" s="77"/>
      <c r="P117" s="77"/>
      <c r="Q117" s="9"/>
    </row>
    <row r="118" spans="1:17" x14ac:dyDescent="0.35">
      <c r="A118" s="6"/>
      <c r="B118" s="6"/>
      <c r="C118" s="7"/>
      <c r="D118" s="7"/>
      <c r="E118" s="7"/>
      <c r="F118" s="9"/>
      <c r="G118" s="8"/>
      <c r="H118" s="8"/>
      <c r="I118" s="8"/>
      <c r="J118" s="110"/>
      <c r="K118" s="110"/>
      <c r="L118" s="110"/>
      <c r="M118" s="110"/>
      <c r="N118" s="111"/>
      <c r="O118" s="77"/>
      <c r="P118" s="77"/>
      <c r="Q118" s="9"/>
    </row>
    <row r="119" spans="1:17" x14ac:dyDescent="0.35">
      <c r="A119" s="6"/>
      <c r="B119" s="6"/>
      <c r="C119" s="7"/>
      <c r="D119" s="7"/>
      <c r="E119" s="7"/>
      <c r="F119" s="9"/>
      <c r="G119" s="8"/>
      <c r="H119" s="8"/>
      <c r="I119" s="8"/>
      <c r="J119" s="110"/>
      <c r="K119" s="110"/>
      <c r="L119" s="110"/>
      <c r="M119" s="110"/>
      <c r="N119" s="111"/>
      <c r="O119" s="77"/>
      <c r="P119" s="77"/>
      <c r="Q119" s="9"/>
    </row>
    <row r="120" spans="1:17" x14ac:dyDescent="0.35">
      <c r="A120" s="6"/>
      <c r="B120" s="6"/>
      <c r="C120" s="7"/>
      <c r="D120" s="7"/>
      <c r="E120" s="7"/>
      <c r="F120" s="9"/>
      <c r="G120" s="8"/>
      <c r="H120" s="8"/>
      <c r="I120" s="8"/>
      <c r="J120" s="110"/>
      <c r="K120" s="110"/>
      <c r="L120" s="110"/>
      <c r="M120" s="110"/>
      <c r="N120" s="111"/>
      <c r="O120" s="77"/>
      <c r="P120" s="77"/>
      <c r="Q120" s="9"/>
    </row>
    <row r="121" spans="1:17" x14ac:dyDescent="0.35">
      <c r="A121" s="6"/>
      <c r="B121" s="6"/>
      <c r="C121" s="7"/>
      <c r="D121" s="7"/>
      <c r="E121" s="7"/>
      <c r="F121" s="9"/>
      <c r="G121" s="8"/>
      <c r="H121" s="8"/>
      <c r="I121" s="8"/>
      <c r="J121" s="110"/>
      <c r="K121" s="110"/>
      <c r="L121" s="110"/>
      <c r="M121" s="110"/>
      <c r="N121" s="111"/>
      <c r="O121" s="77"/>
      <c r="P121" s="77"/>
      <c r="Q121" s="9"/>
    </row>
    <row r="122" spans="1:17" x14ac:dyDescent="0.35">
      <c r="A122" s="6"/>
      <c r="B122" s="6"/>
      <c r="C122" s="7"/>
      <c r="D122" s="7"/>
      <c r="E122" s="7"/>
      <c r="F122" s="9"/>
      <c r="G122" s="8"/>
      <c r="H122" s="8"/>
      <c r="I122" s="8"/>
      <c r="J122" s="110"/>
      <c r="K122" s="110"/>
      <c r="L122" s="110"/>
      <c r="M122" s="110"/>
      <c r="N122" s="111"/>
      <c r="O122" s="77"/>
      <c r="P122" s="77"/>
      <c r="Q122" s="9"/>
    </row>
    <row r="123" spans="1:17" x14ac:dyDescent="0.35">
      <c r="A123" s="6"/>
      <c r="B123" s="6"/>
      <c r="C123" s="7"/>
      <c r="D123" s="7"/>
      <c r="E123" s="7"/>
      <c r="F123" s="9"/>
      <c r="G123" s="8"/>
      <c r="H123" s="8"/>
      <c r="I123" s="8"/>
      <c r="J123" s="110"/>
      <c r="K123" s="110"/>
      <c r="L123" s="110"/>
      <c r="M123" s="110"/>
      <c r="N123" s="111"/>
      <c r="O123" s="77"/>
      <c r="P123" s="77"/>
      <c r="Q123" s="9"/>
    </row>
    <row r="124" spans="1:17" x14ac:dyDescent="0.35">
      <c r="A124" s="6"/>
      <c r="B124" s="6"/>
      <c r="C124" s="7"/>
      <c r="D124" s="7"/>
      <c r="E124" s="7"/>
      <c r="F124" s="9"/>
      <c r="G124" s="8"/>
      <c r="H124" s="8"/>
      <c r="I124" s="8"/>
      <c r="J124" s="110"/>
      <c r="K124" s="110"/>
      <c r="L124" s="110"/>
      <c r="M124" s="110"/>
      <c r="N124" s="111"/>
      <c r="O124" s="77"/>
      <c r="P124" s="77"/>
      <c r="Q124" s="9"/>
    </row>
    <row r="125" spans="1:17" x14ac:dyDescent="0.35">
      <c r="A125" s="6"/>
      <c r="B125" s="6"/>
      <c r="C125" s="7"/>
      <c r="D125" s="7"/>
      <c r="E125" s="7"/>
      <c r="F125" s="9"/>
      <c r="G125" s="8"/>
      <c r="H125" s="8"/>
      <c r="I125" s="8"/>
      <c r="J125" s="110"/>
      <c r="K125" s="110"/>
      <c r="L125" s="110"/>
      <c r="M125" s="110"/>
      <c r="N125" s="111"/>
      <c r="O125" s="77"/>
      <c r="P125" s="77"/>
      <c r="Q125" s="9"/>
    </row>
    <row r="126" spans="1:17" x14ac:dyDescent="0.35">
      <c r="A126" s="6"/>
      <c r="B126" s="6"/>
      <c r="C126" s="7"/>
      <c r="D126" s="7"/>
      <c r="E126" s="7"/>
      <c r="F126" s="9"/>
      <c r="G126" s="8"/>
      <c r="H126" s="8"/>
      <c r="I126" s="8"/>
      <c r="J126" s="110"/>
      <c r="K126" s="110"/>
      <c r="L126" s="110"/>
      <c r="M126" s="110"/>
      <c r="N126" s="111"/>
      <c r="O126" s="77"/>
      <c r="P126" s="77"/>
      <c r="Q126" s="9"/>
    </row>
    <row r="127" spans="1:17" x14ac:dyDescent="0.35">
      <c r="A127" s="6"/>
      <c r="B127" s="6"/>
      <c r="C127" s="7"/>
      <c r="D127" s="7"/>
      <c r="E127" s="7"/>
      <c r="F127" s="9"/>
      <c r="G127" s="8"/>
      <c r="H127" s="8"/>
      <c r="I127" s="8"/>
      <c r="J127" s="110"/>
      <c r="K127" s="110"/>
      <c r="L127" s="110"/>
      <c r="M127" s="110"/>
      <c r="N127" s="111"/>
      <c r="O127" s="77"/>
      <c r="P127" s="77"/>
      <c r="Q127" s="9"/>
    </row>
    <row r="128" spans="1:17" x14ac:dyDescent="0.35">
      <c r="A128" s="6"/>
      <c r="B128" s="6"/>
      <c r="C128" s="7"/>
      <c r="D128" s="7"/>
      <c r="E128" s="7"/>
      <c r="F128" s="9"/>
      <c r="G128" s="8"/>
      <c r="H128" s="8"/>
      <c r="I128" s="8"/>
      <c r="J128" s="110"/>
      <c r="K128" s="110"/>
      <c r="L128" s="110"/>
      <c r="M128" s="110"/>
      <c r="N128" s="111"/>
      <c r="O128" s="77"/>
      <c r="P128" s="77"/>
      <c r="Q128" s="9"/>
    </row>
    <row r="129" spans="1:17" x14ac:dyDescent="0.35">
      <c r="A129" s="6"/>
      <c r="B129" s="6"/>
      <c r="C129" s="7"/>
      <c r="D129" s="7"/>
      <c r="E129" s="7"/>
      <c r="F129" s="9"/>
      <c r="G129" s="8"/>
      <c r="H129" s="8"/>
      <c r="I129" s="8"/>
      <c r="J129" s="110"/>
      <c r="K129" s="110"/>
      <c r="L129" s="110"/>
      <c r="M129" s="110"/>
      <c r="N129" s="111"/>
      <c r="O129" s="77"/>
      <c r="P129" s="77"/>
      <c r="Q129" s="9"/>
    </row>
    <row r="130" spans="1:17" x14ac:dyDescent="0.35">
      <c r="A130" s="6"/>
      <c r="B130" s="6"/>
      <c r="C130" s="7"/>
      <c r="D130" s="7"/>
      <c r="E130" s="7"/>
      <c r="F130" s="9"/>
      <c r="G130" s="8"/>
      <c r="H130" s="8"/>
      <c r="I130" s="8"/>
      <c r="J130" s="110"/>
      <c r="K130" s="110"/>
      <c r="L130" s="110"/>
      <c r="M130" s="110"/>
      <c r="N130" s="111"/>
      <c r="O130" s="77"/>
      <c r="P130" s="77"/>
      <c r="Q130" s="9"/>
    </row>
    <row r="131" spans="1:17" x14ac:dyDescent="0.35">
      <c r="A131" s="6"/>
      <c r="B131" s="6"/>
      <c r="C131" s="7"/>
      <c r="D131" s="7"/>
      <c r="E131" s="7"/>
      <c r="F131" s="9"/>
      <c r="G131" s="8"/>
      <c r="H131" s="8"/>
      <c r="I131" s="8"/>
      <c r="J131" s="110"/>
      <c r="K131" s="110"/>
      <c r="L131" s="110"/>
      <c r="M131" s="110"/>
      <c r="N131" s="111"/>
      <c r="O131" s="77"/>
      <c r="P131" s="77"/>
      <c r="Q131" s="9"/>
    </row>
    <row r="132" spans="1:17" x14ac:dyDescent="0.35">
      <c r="A132" s="6"/>
      <c r="B132" s="6"/>
      <c r="C132" s="7"/>
      <c r="D132" s="7"/>
      <c r="E132" s="7"/>
      <c r="F132" s="9"/>
      <c r="G132" s="8"/>
      <c r="H132" s="8"/>
      <c r="I132" s="8"/>
      <c r="J132" s="110"/>
      <c r="K132" s="110"/>
      <c r="L132" s="110"/>
      <c r="M132" s="110"/>
      <c r="N132" s="111"/>
      <c r="O132" s="77"/>
      <c r="P132" s="77"/>
      <c r="Q132" s="9"/>
    </row>
    <row r="133" spans="1:17" x14ac:dyDescent="0.35">
      <c r="A133" s="6"/>
      <c r="B133" s="6"/>
      <c r="C133" s="7"/>
      <c r="D133" s="7"/>
      <c r="E133" s="7"/>
      <c r="F133" s="9"/>
      <c r="G133" s="8"/>
      <c r="H133" s="8"/>
      <c r="I133" s="8"/>
      <c r="J133" s="110"/>
      <c r="K133" s="110"/>
      <c r="L133" s="110"/>
      <c r="M133" s="110"/>
      <c r="N133" s="111"/>
      <c r="O133" s="77"/>
      <c r="P133" s="77"/>
      <c r="Q133" s="9"/>
    </row>
    <row r="134" spans="1:17" x14ac:dyDescent="0.35">
      <c r="A134" s="6"/>
      <c r="B134" s="6"/>
      <c r="C134" s="7"/>
      <c r="D134" s="7"/>
      <c r="E134" s="7"/>
      <c r="F134" s="9"/>
      <c r="G134" s="8"/>
      <c r="H134" s="8"/>
      <c r="I134" s="8"/>
      <c r="J134" s="110"/>
      <c r="K134" s="110"/>
      <c r="L134" s="110"/>
      <c r="M134" s="110"/>
      <c r="N134" s="111"/>
      <c r="O134" s="77"/>
      <c r="P134" s="77"/>
      <c r="Q134" s="9"/>
    </row>
    <row r="135" spans="1:17" x14ac:dyDescent="0.35">
      <c r="A135" s="6"/>
      <c r="B135" s="6"/>
      <c r="C135" s="7"/>
      <c r="D135" s="7"/>
      <c r="E135" s="7"/>
      <c r="F135" s="9"/>
      <c r="G135" s="8"/>
      <c r="H135" s="8"/>
      <c r="I135" s="8"/>
      <c r="J135" s="110"/>
      <c r="K135" s="110"/>
      <c r="L135" s="110"/>
      <c r="M135" s="110"/>
      <c r="N135" s="111"/>
      <c r="O135" s="77"/>
      <c r="P135" s="77"/>
      <c r="Q135" s="9"/>
    </row>
    <row r="136" spans="1:17" x14ac:dyDescent="0.35">
      <c r="A136" s="6"/>
      <c r="B136" s="6"/>
      <c r="C136" s="7"/>
      <c r="D136" s="7"/>
      <c r="E136" s="7"/>
      <c r="F136" s="9"/>
      <c r="G136" s="8"/>
      <c r="H136" s="8"/>
      <c r="I136" s="8"/>
      <c r="J136" s="110"/>
      <c r="K136" s="110"/>
      <c r="L136" s="110"/>
      <c r="M136" s="110"/>
      <c r="N136" s="111"/>
      <c r="O136" s="77"/>
      <c r="P136" s="77"/>
      <c r="Q136" s="9"/>
    </row>
    <row r="137" spans="1:17" x14ac:dyDescent="0.35">
      <c r="A137" s="6"/>
      <c r="B137" s="6"/>
      <c r="C137" s="7"/>
      <c r="D137" s="7"/>
      <c r="E137" s="7"/>
      <c r="F137" s="9"/>
      <c r="G137" s="8"/>
      <c r="H137" s="8"/>
      <c r="I137" s="8"/>
      <c r="J137" s="110"/>
      <c r="K137" s="110"/>
      <c r="L137" s="110"/>
      <c r="M137" s="110"/>
      <c r="N137" s="111"/>
      <c r="O137" s="77"/>
      <c r="P137" s="77"/>
      <c r="Q137" s="9"/>
    </row>
    <row r="138" spans="1:17" x14ac:dyDescent="0.35">
      <c r="A138" s="6"/>
      <c r="B138" s="6"/>
      <c r="C138" s="7"/>
      <c r="D138" s="7"/>
      <c r="E138" s="7"/>
      <c r="F138" s="9"/>
      <c r="G138" s="8"/>
      <c r="H138" s="8"/>
      <c r="I138" s="8"/>
      <c r="J138" s="110"/>
      <c r="K138" s="110"/>
      <c r="L138" s="110"/>
      <c r="M138" s="110"/>
      <c r="N138" s="111"/>
      <c r="O138" s="77"/>
      <c r="P138" s="77"/>
      <c r="Q138" s="9"/>
    </row>
    <row r="139" spans="1:17" x14ac:dyDescent="0.35">
      <c r="A139" s="6"/>
      <c r="B139" s="6"/>
      <c r="C139" s="7"/>
      <c r="D139" s="7"/>
      <c r="E139" s="7"/>
      <c r="F139" s="9"/>
      <c r="G139" s="8"/>
      <c r="H139" s="8"/>
      <c r="I139" s="8"/>
      <c r="J139" s="110"/>
      <c r="K139" s="110"/>
      <c r="L139" s="110"/>
      <c r="M139" s="110"/>
      <c r="N139" s="111"/>
      <c r="O139" s="77"/>
      <c r="P139" s="77"/>
      <c r="Q139" s="9"/>
    </row>
    <row r="140" spans="1:17" x14ac:dyDescent="0.35">
      <c r="A140" s="6"/>
      <c r="B140" s="6"/>
      <c r="C140" s="7"/>
      <c r="D140" s="7"/>
      <c r="E140" s="7"/>
      <c r="F140" s="9"/>
      <c r="G140" s="8"/>
      <c r="H140" s="8"/>
      <c r="I140" s="8"/>
      <c r="J140" s="110"/>
      <c r="K140" s="110"/>
      <c r="L140" s="110"/>
      <c r="M140" s="110"/>
      <c r="N140" s="111"/>
      <c r="O140" s="77"/>
      <c r="P140" s="77"/>
      <c r="Q140" s="9"/>
    </row>
    <row r="141" spans="1:17" x14ac:dyDescent="0.35">
      <c r="A141" s="6"/>
      <c r="B141" s="6"/>
      <c r="C141" s="7"/>
      <c r="D141" s="7"/>
      <c r="E141" s="7"/>
      <c r="F141" s="9"/>
      <c r="G141" s="8"/>
      <c r="H141" s="8"/>
      <c r="I141" s="8"/>
      <c r="J141" s="110"/>
      <c r="K141" s="110"/>
      <c r="L141" s="110"/>
      <c r="M141" s="110"/>
      <c r="N141" s="111"/>
      <c r="O141" s="77"/>
      <c r="P141" s="77"/>
      <c r="Q141" s="9"/>
    </row>
    <row r="142" spans="1:17" x14ac:dyDescent="0.35">
      <c r="A142" s="6"/>
      <c r="B142" s="6"/>
      <c r="C142" s="7"/>
      <c r="D142" s="7"/>
      <c r="E142" s="7"/>
      <c r="F142" s="9"/>
      <c r="G142" s="8"/>
      <c r="H142" s="8"/>
      <c r="I142" s="8"/>
      <c r="J142" s="110"/>
      <c r="K142" s="110"/>
      <c r="L142" s="110"/>
      <c r="M142" s="110"/>
      <c r="N142" s="111"/>
      <c r="O142" s="77"/>
      <c r="P142" s="77"/>
      <c r="Q142" s="9"/>
    </row>
    <row r="143" spans="1:17" x14ac:dyDescent="0.35">
      <c r="A143" s="6"/>
      <c r="B143" s="6"/>
      <c r="C143" s="7"/>
      <c r="D143" s="7"/>
      <c r="E143" s="7"/>
      <c r="F143" s="9"/>
      <c r="G143" s="8"/>
      <c r="H143" s="8"/>
      <c r="I143" s="8"/>
      <c r="J143" s="110"/>
      <c r="K143" s="110"/>
      <c r="L143" s="110"/>
      <c r="M143" s="110"/>
      <c r="N143" s="111"/>
      <c r="O143" s="77"/>
      <c r="P143" s="77"/>
      <c r="Q143" s="9"/>
    </row>
    <row r="144" spans="1:17" x14ac:dyDescent="0.35">
      <c r="A144" s="6"/>
      <c r="B144" s="6"/>
      <c r="C144" s="7"/>
      <c r="D144" s="7"/>
      <c r="E144" s="7"/>
      <c r="F144" s="9"/>
      <c r="G144" s="8"/>
      <c r="H144" s="8"/>
      <c r="I144" s="8"/>
      <c r="J144" s="110"/>
      <c r="K144" s="110"/>
      <c r="L144" s="110"/>
      <c r="M144" s="110"/>
      <c r="N144" s="111"/>
      <c r="O144" s="77"/>
      <c r="P144" s="77"/>
      <c r="Q144" s="9"/>
    </row>
    <row r="145" spans="1:17" x14ac:dyDescent="0.35">
      <c r="A145" s="6"/>
      <c r="B145" s="6"/>
      <c r="C145" s="7"/>
      <c r="D145" s="7"/>
      <c r="E145" s="7"/>
      <c r="F145" s="9"/>
      <c r="G145" s="8"/>
      <c r="H145" s="8"/>
      <c r="I145" s="8"/>
      <c r="J145" s="110"/>
      <c r="K145" s="110"/>
      <c r="L145" s="110"/>
      <c r="M145" s="110"/>
      <c r="N145" s="111"/>
      <c r="O145" s="77"/>
      <c r="P145" s="77"/>
      <c r="Q145" s="9"/>
    </row>
    <row r="146" spans="1:17" x14ac:dyDescent="0.35">
      <c r="A146" s="6"/>
      <c r="B146" s="6"/>
      <c r="C146" s="7"/>
      <c r="D146" s="7"/>
      <c r="E146" s="7"/>
      <c r="F146" s="9"/>
      <c r="G146" s="8"/>
      <c r="H146" s="8"/>
      <c r="I146" s="8"/>
      <c r="J146" s="110"/>
      <c r="K146" s="110"/>
      <c r="L146" s="110"/>
      <c r="M146" s="110"/>
      <c r="N146" s="111"/>
      <c r="O146" s="77"/>
      <c r="P146" s="77"/>
      <c r="Q146" s="9"/>
    </row>
    <row r="147" spans="1:17" x14ac:dyDescent="0.35">
      <c r="A147" s="6"/>
      <c r="B147" s="6"/>
      <c r="C147" s="7"/>
      <c r="D147" s="7"/>
      <c r="E147" s="7"/>
      <c r="F147" s="9"/>
      <c r="G147" s="8"/>
      <c r="H147" s="8"/>
      <c r="I147" s="8"/>
      <c r="J147" s="110"/>
      <c r="K147" s="110"/>
      <c r="L147" s="110"/>
      <c r="M147" s="110"/>
      <c r="N147" s="111"/>
      <c r="O147" s="77"/>
      <c r="P147" s="77"/>
      <c r="Q147" s="9"/>
    </row>
    <row r="148" spans="1:17" x14ac:dyDescent="0.35">
      <c r="A148" s="6"/>
      <c r="B148" s="6"/>
      <c r="C148" s="7"/>
      <c r="D148" s="7"/>
      <c r="E148" s="7"/>
      <c r="F148" s="9"/>
      <c r="G148" s="8"/>
      <c r="H148" s="8"/>
      <c r="I148" s="8"/>
      <c r="J148" s="110"/>
      <c r="K148" s="110"/>
      <c r="L148" s="110"/>
      <c r="M148" s="110"/>
      <c r="N148" s="111"/>
      <c r="O148" s="77"/>
      <c r="P148" s="77"/>
      <c r="Q148" s="9"/>
    </row>
    <row r="149" spans="1:17" x14ac:dyDescent="0.35">
      <c r="A149" s="6"/>
      <c r="B149" s="6"/>
      <c r="C149" s="7"/>
      <c r="D149" s="7"/>
      <c r="E149" s="7"/>
      <c r="F149" s="9"/>
      <c r="G149" s="8"/>
      <c r="H149" s="8"/>
      <c r="I149" s="8"/>
      <c r="J149" s="110"/>
      <c r="K149" s="110"/>
      <c r="L149" s="110"/>
      <c r="M149" s="110"/>
      <c r="N149" s="111"/>
      <c r="O149" s="77"/>
      <c r="P149" s="77"/>
      <c r="Q149" s="9"/>
    </row>
    <row r="150" spans="1:17" x14ac:dyDescent="0.35">
      <c r="A150" s="6"/>
      <c r="B150" s="6"/>
      <c r="C150" s="7"/>
      <c r="D150" s="7"/>
      <c r="E150" s="7"/>
      <c r="F150" s="9"/>
      <c r="G150" s="8"/>
      <c r="H150" s="8"/>
      <c r="I150" s="8"/>
      <c r="J150" s="110"/>
      <c r="K150" s="110"/>
      <c r="L150" s="110"/>
      <c r="M150" s="110"/>
      <c r="N150" s="111"/>
      <c r="O150" s="77"/>
      <c r="P150" s="77"/>
      <c r="Q150" s="9"/>
    </row>
    <row r="151" spans="1:17" x14ac:dyDescent="0.35">
      <c r="A151" s="6"/>
      <c r="B151" s="6"/>
      <c r="C151" s="7"/>
      <c r="D151" s="7"/>
      <c r="E151" s="7"/>
      <c r="F151" s="9"/>
      <c r="G151" s="8"/>
      <c r="H151" s="8"/>
      <c r="I151" s="8"/>
      <c r="J151" s="110"/>
      <c r="K151" s="110"/>
      <c r="L151" s="110"/>
      <c r="M151" s="110"/>
      <c r="N151" s="111"/>
      <c r="O151" s="77"/>
      <c r="P151" s="77"/>
      <c r="Q151" s="9"/>
    </row>
    <row r="152" spans="1:17" x14ac:dyDescent="0.35">
      <c r="A152" s="6"/>
      <c r="B152" s="6"/>
      <c r="C152" s="7"/>
      <c r="D152" s="7"/>
      <c r="E152" s="7"/>
      <c r="F152" s="9"/>
      <c r="G152" s="8"/>
      <c r="H152" s="8"/>
      <c r="I152" s="8"/>
      <c r="J152" s="110"/>
      <c r="K152" s="110"/>
      <c r="L152" s="110"/>
      <c r="M152" s="110"/>
      <c r="N152" s="111"/>
      <c r="O152" s="77"/>
      <c r="P152" s="77"/>
      <c r="Q152" s="9"/>
    </row>
    <row r="153" spans="1:17" x14ac:dyDescent="0.35">
      <c r="A153" s="6"/>
      <c r="B153" s="6"/>
      <c r="C153" s="7"/>
      <c r="D153" s="7"/>
      <c r="E153" s="7"/>
      <c r="F153" s="9"/>
      <c r="G153" s="8"/>
      <c r="H153" s="8"/>
      <c r="I153" s="8"/>
      <c r="J153" s="110"/>
      <c r="K153" s="110"/>
      <c r="L153" s="110"/>
      <c r="M153" s="110"/>
      <c r="N153" s="111"/>
      <c r="O153" s="77"/>
      <c r="P153" s="77"/>
      <c r="Q153" s="9"/>
    </row>
    <row r="154" spans="1:17" x14ac:dyDescent="0.35">
      <c r="A154" s="6"/>
      <c r="B154" s="6"/>
      <c r="C154" s="7"/>
      <c r="D154" s="7"/>
      <c r="E154" s="7"/>
      <c r="F154" s="9"/>
      <c r="G154" s="8"/>
      <c r="H154" s="8"/>
      <c r="I154" s="8"/>
      <c r="J154" s="110"/>
      <c r="K154" s="110"/>
      <c r="L154" s="110"/>
      <c r="M154" s="110"/>
      <c r="N154" s="111"/>
      <c r="O154" s="77"/>
      <c r="P154" s="77"/>
      <c r="Q154" s="9"/>
    </row>
    <row r="155" spans="1:17" x14ac:dyDescent="0.35">
      <c r="A155" s="6"/>
      <c r="B155" s="6"/>
      <c r="C155" s="7"/>
      <c r="D155" s="7"/>
      <c r="E155" s="7"/>
      <c r="F155" s="9"/>
      <c r="G155" s="8"/>
      <c r="H155" s="8"/>
      <c r="I155" s="8"/>
      <c r="J155" s="110"/>
      <c r="K155" s="110"/>
      <c r="L155" s="110"/>
      <c r="M155" s="110"/>
      <c r="N155" s="111"/>
      <c r="O155" s="77"/>
      <c r="P155" s="77"/>
      <c r="Q155" s="9"/>
    </row>
    <row r="156" spans="1:17" x14ac:dyDescent="0.35">
      <c r="A156" s="6"/>
      <c r="B156" s="6"/>
      <c r="C156" s="7"/>
      <c r="D156" s="7"/>
      <c r="E156" s="7"/>
      <c r="F156" s="9"/>
      <c r="G156" s="8"/>
      <c r="H156" s="8"/>
      <c r="I156" s="8"/>
      <c r="J156" s="110"/>
      <c r="K156" s="110"/>
      <c r="L156" s="110"/>
      <c r="M156" s="110"/>
      <c r="N156" s="111"/>
      <c r="O156" s="77"/>
      <c r="P156" s="77"/>
      <c r="Q156" s="9"/>
    </row>
    <row r="157" spans="1:17" x14ac:dyDescent="0.35">
      <c r="A157" s="6"/>
      <c r="B157" s="6"/>
      <c r="C157" s="7"/>
      <c r="D157" s="7"/>
      <c r="E157" s="7"/>
      <c r="F157" s="9"/>
      <c r="G157" s="8"/>
      <c r="H157" s="8"/>
      <c r="I157" s="8"/>
      <c r="J157" s="110"/>
      <c r="K157" s="110"/>
      <c r="L157" s="110"/>
      <c r="M157" s="110"/>
      <c r="N157" s="111"/>
      <c r="O157" s="77"/>
      <c r="P157" s="77"/>
      <c r="Q157" s="9"/>
    </row>
    <row r="158" spans="1:17" x14ac:dyDescent="0.35">
      <c r="A158" s="6"/>
      <c r="B158" s="6"/>
      <c r="C158" s="7"/>
      <c r="D158" s="7"/>
      <c r="E158" s="7"/>
      <c r="F158" s="9"/>
      <c r="G158" s="8"/>
      <c r="H158" s="8"/>
      <c r="I158" s="8"/>
      <c r="J158" s="110"/>
      <c r="K158" s="110"/>
      <c r="L158" s="110"/>
      <c r="M158" s="110"/>
      <c r="N158" s="111"/>
      <c r="O158" s="77"/>
      <c r="P158" s="77"/>
      <c r="Q158" s="9"/>
    </row>
    <row r="159" spans="1:17" x14ac:dyDescent="0.35">
      <c r="A159" s="6"/>
      <c r="B159" s="6"/>
      <c r="C159" s="7"/>
      <c r="D159" s="7"/>
      <c r="E159" s="7"/>
      <c r="F159" s="9"/>
      <c r="G159" s="8"/>
      <c r="H159" s="8"/>
      <c r="I159" s="8"/>
      <c r="J159" s="110"/>
      <c r="K159" s="110"/>
      <c r="L159" s="110"/>
      <c r="M159" s="110"/>
      <c r="N159" s="111"/>
      <c r="O159" s="77"/>
      <c r="P159" s="77"/>
      <c r="Q159" s="9"/>
    </row>
    <row r="160" spans="1:17" x14ac:dyDescent="0.35">
      <c r="A160" s="6"/>
      <c r="B160" s="6"/>
      <c r="C160" s="7"/>
      <c r="D160" s="7"/>
      <c r="E160" s="7"/>
      <c r="F160" s="9"/>
      <c r="G160" s="8"/>
      <c r="H160" s="8"/>
      <c r="I160" s="8"/>
      <c r="J160" s="110"/>
      <c r="K160" s="110"/>
      <c r="L160" s="110"/>
      <c r="M160" s="110"/>
      <c r="N160" s="111"/>
      <c r="O160" s="77"/>
      <c r="P160" s="77"/>
      <c r="Q160" s="9"/>
    </row>
    <row r="161" spans="1:17" x14ac:dyDescent="0.35">
      <c r="A161" s="6"/>
      <c r="B161" s="6"/>
      <c r="C161" s="7"/>
      <c r="D161" s="7"/>
      <c r="E161" s="7"/>
      <c r="F161" s="9"/>
      <c r="G161" s="8"/>
      <c r="H161" s="8"/>
      <c r="I161" s="8"/>
      <c r="J161" s="110"/>
      <c r="K161" s="110"/>
      <c r="L161" s="110"/>
      <c r="M161" s="110"/>
      <c r="N161" s="111"/>
      <c r="O161" s="77"/>
      <c r="P161" s="77"/>
      <c r="Q161" s="9"/>
    </row>
    <row r="162" spans="1:17" x14ac:dyDescent="0.35">
      <c r="A162" s="6"/>
      <c r="B162" s="6"/>
      <c r="C162" s="7"/>
      <c r="D162" s="7"/>
      <c r="E162" s="7"/>
      <c r="F162" s="9"/>
      <c r="G162" s="8"/>
      <c r="H162" s="8"/>
      <c r="I162" s="8"/>
      <c r="J162" s="110"/>
      <c r="K162" s="110"/>
      <c r="L162" s="110"/>
      <c r="M162" s="110"/>
      <c r="N162" s="111"/>
      <c r="O162" s="77"/>
      <c r="P162" s="77"/>
      <c r="Q162" s="9"/>
    </row>
    <row r="163" spans="1:17" x14ac:dyDescent="0.35">
      <c r="A163" s="6"/>
      <c r="B163" s="6"/>
      <c r="C163" s="7"/>
      <c r="D163" s="7"/>
      <c r="E163" s="7"/>
      <c r="F163" s="9"/>
      <c r="G163" s="8"/>
      <c r="H163" s="8"/>
      <c r="I163" s="8"/>
      <c r="J163" s="110"/>
      <c r="K163" s="110"/>
      <c r="L163" s="110"/>
      <c r="M163" s="110"/>
      <c r="N163" s="111"/>
      <c r="O163" s="77"/>
      <c r="P163" s="77"/>
      <c r="Q163" s="9"/>
    </row>
    <row r="164" spans="1:17" x14ac:dyDescent="0.35">
      <c r="A164" s="6"/>
      <c r="B164" s="6"/>
      <c r="C164" s="7"/>
      <c r="D164" s="7"/>
      <c r="E164" s="7"/>
      <c r="F164" s="9"/>
      <c r="G164" s="8"/>
      <c r="H164" s="8"/>
      <c r="I164" s="8"/>
      <c r="J164" s="110"/>
      <c r="K164" s="110"/>
      <c r="L164" s="110"/>
      <c r="M164" s="110"/>
      <c r="N164" s="111"/>
      <c r="O164" s="77"/>
      <c r="P164" s="77"/>
      <c r="Q164" s="9"/>
    </row>
    <row r="165" spans="1:17" x14ac:dyDescent="0.35">
      <c r="A165" s="6"/>
      <c r="B165" s="6"/>
      <c r="C165" s="7"/>
      <c r="D165" s="7"/>
      <c r="E165" s="7"/>
      <c r="F165" s="9"/>
      <c r="G165" s="8"/>
      <c r="H165" s="8"/>
      <c r="I165" s="8"/>
      <c r="J165" s="110"/>
      <c r="K165" s="110"/>
      <c r="L165" s="110"/>
      <c r="M165" s="110"/>
      <c r="N165" s="111"/>
      <c r="O165" s="77"/>
      <c r="P165" s="77"/>
      <c r="Q165" s="9"/>
    </row>
    <row r="166" spans="1:17" x14ac:dyDescent="0.35">
      <c r="A166" s="6"/>
      <c r="B166" s="6"/>
      <c r="C166" s="7"/>
      <c r="D166" s="7"/>
      <c r="E166" s="7"/>
      <c r="F166" s="9"/>
      <c r="G166" s="8"/>
      <c r="H166" s="8"/>
      <c r="I166" s="8"/>
      <c r="J166" s="110"/>
      <c r="K166" s="110"/>
      <c r="L166" s="110"/>
      <c r="M166" s="110"/>
      <c r="N166" s="111"/>
      <c r="O166" s="77"/>
      <c r="P166" s="77"/>
      <c r="Q166" s="9"/>
    </row>
    <row r="167" spans="1:17" x14ac:dyDescent="0.35">
      <c r="A167" s="6"/>
      <c r="B167" s="6"/>
      <c r="C167" s="7"/>
      <c r="D167" s="7"/>
      <c r="E167" s="7"/>
      <c r="F167" s="9"/>
      <c r="G167" s="8"/>
      <c r="H167" s="8"/>
      <c r="I167" s="8"/>
      <c r="J167" s="110"/>
      <c r="K167" s="110"/>
      <c r="L167" s="110"/>
      <c r="M167" s="110"/>
      <c r="N167" s="111"/>
      <c r="O167" s="77"/>
      <c r="P167" s="77"/>
      <c r="Q167" s="9"/>
    </row>
    <row r="168" spans="1:17" x14ac:dyDescent="0.35">
      <c r="A168" s="6"/>
      <c r="B168" s="6"/>
      <c r="C168" s="7"/>
      <c r="D168" s="7"/>
      <c r="E168" s="7"/>
      <c r="F168" s="9"/>
      <c r="G168" s="8"/>
      <c r="H168" s="8"/>
      <c r="I168" s="8"/>
      <c r="J168" s="110"/>
      <c r="K168" s="110"/>
      <c r="L168" s="110"/>
      <c r="M168" s="110"/>
      <c r="N168" s="111"/>
      <c r="O168" s="77"/>
      <c r="P168" s="77"/>
      <c r="Q168" s="9"/>
    </row>
    <row r="169" spans="1:17" x14ac:dyDescent="0.35">
      <c r="A169" s="6"/>
      <c r="B169" s="6"/>
      <c r="C169" s="7"/>
      <c r="D169" s="7"/>
      <c r="E169" s="7"/>
      <c r="F169" s="9"/>
      <c r="G169" s="8"/>
      <c r="H169" s="8"/>
      <c r="I169" s="8"/>
      <c r="J169" s="110"/>
      <c r="K169" s="110"/>
      <c r="L169" s="110"/>
      <c r="M169" s="110"/>
      <c r="N169" s="111"/>
      <c r="O169" s="77"/>
      <c r="P169" s="77"/>
      <c r="Q169" s="9"/>
    </row>
    <row r="170" spans="1:17" x14ac:dyDescent="0.35">
      <c r="A170" s="6"/>
      <c r="B170" s="6"/>
      <c r="C170" s="7"/>
      <c r="D170" s="7"/>
      <c r="E170" s="7"/>
      <c r="F170" s="9"/>
      <c r="G170" s="8"/>
      <c r="H170" s="8"/>
      <c r="I170" s="8"/>
      <c r="J170" s="110"/>
      <c r="K170" s="110"/>
      <c r="L170" s="110"/>
      <c r="M170" s="110"/>
      <c r="N170" s="111"/>
      <c r="O170" s="77"/>
      <c r="P170" s="77"/>
      <c r="Q170" s="9"/>
    </row>
    <row r="171" spans="1:17" x14ac:dyDescent="0.35">
      <c r="A171" s="6"/>
      <c r="B171" s="6"/>
      <c r="C171" s="7"/>
      <c r="D171" s="7"/>
      <c r="E171" s="7"/>
      <c r="F171" s="9"/>
      <c r="G171" s="8"/>
      <c r="H171" s="8"/>
      <c r="I171" s="8"/>
      <c r="J171" s="110"/>
      <c r="K171" s="110"/>
      <c r="L171" s="110"/>
      <c r="M171" s="110"/>
      <c r="N171" s="111"/>
      <c r="O171" s="77"/>
      <c r="P171" s="77"/>
      <c r="Q171" s="9"/>
    </row>
    <row r="172" spans="1:17" x14ac:dyDescent="0.35">
      <c r="A172" s="6"/>
      <c r="B172" s="6"/>
      <c r="C172" s="7"/>
      <c r="D172" s="7"/>
      <c r="E172" s="7"/>
      <c r="F172" s="9"/>
      <c r="G172" s="8"/>
      <c r="H172" s="8"/>
      <c r="I172" s="8"/>
      <c r="J172" s="110"/>
      <c r="K172" s="110"/>
      <c r="L172" s="110"/>
      <c r="M172" s="110"/>
      <c r="N172" s="111"/>
      <c r="O172" s="77"/>
      <c r="P172" s="77"/>
      <c r="Q172" s="9"/>
    </row>
    <row r="173" spans="1:17" x14ac:dyDescent="0.35">
      <c r="A173" s="6"/>
      <c r="B173" s="6"/>
      <c r="C173" s="7"/>
      <c r="D173" s="7"/>
      <c r="E173" s="7"/>
      <c r="F173" s="9"/>
      <c r="G173" s="8"/>
      <c r="H173" s="8"/>
      <c r="I173" s="8"/>
      <c r="J173" s="110"/>
      <c r="K173" s="110"/>
      <c r="L173" s="110"/>
      <c r="M173" s="110"/>
      <c r="N173" s="111"/>
      <c r="O173" s="77"/>
      <c r="P173" s="77"/>
      <c r="Q173" s="9"/>
    </row>
    <row r="174" spans="1:17" x14ac:dyDescent="0.35">
      <c r="A174" s="6"/>
      <c r="B174" s="6"/>
      <c r="C174" s="7"/>
      <c r="D174" s="7"/>
      <c r="E174" s="7"/>
      <c r="F174" s="9"/>
      <c r="G174" s="8"/>
      <c r="H174" s="8"/>
      <c r="I174" s="8"/>
      <c r="J174" s="110"/>
      <c r="K174" s="110"/>
      <c r="L174" s="110"/>
      <c r="M174" s="110"/>
      <c r="N174" s="111"/>
      <c r="O174" s="77"/>
      <c r="P174" s="77"/>
      <c r="Q174" s="9"/>
    </row>
    <row r="175" spans="1:17" x14ac:dyDescent="0.35">
      <c r="A175" s="6"/>
      <c r="B175" s="6"/>
      <c r="C175" s="7"/>
      <c r="D175" s="7"/>
      <c r="E175" s="7"/>
      <c r="F175" s="9"/>
      <c r="G175" s="8"/>
      <c r="H175" s="8"/>
      <c r="I175" s="8"/>
      <c r="J175" s="110"/>
      <c r="K175" s="110"/>
      <c r="L175" s="110"/>
      <c r="M175" s="110"/>
      <c r="N175" s="111"/>
      <c r="O175" s="77"/>
      <c r="P175" s="77"/>
      <c r="Q175" s="9"/>
    </row>
    <row r="176" spans="1:17" x14ac:dyDescent="0.35">
      <c r="A176" s="6"/>
      <c r="B176" s="6"/>
      <c r="C176" s="7"/>
      <c r="D176" s="7"/>
      <c r="E176" s="7"/>
      <c r="F176" s="9"/>
      <c r="G176" s="8"/>
      <c r="H176" s="8"/>
      <c r="I176" s="8"/>
      <c r="J176" s="110"/>
      <c r="K176" s="110"/>
      <c r="L176" s="110"/>
      <c r="M176" s="110"/>
      <c r="N176" s="111"/>
      <c r="O176" s="77"/>
      <c r="P176" s="77"/>
      <c r="Q176" s="9"/>
    </row>
    <row r="177" spans="1:17" x14ac:dyDescent="0.35">
      <c r="A177" s="6"/>
      <c r="B177" s="6"/>
      <c r="C177" s="7"/>
      <c r="D177" s="7"/>
      <c r="E177" s="7"/>
      <c r="F177" s="9"/>
      <c r="G177" s="8"/>
      <c r="H177" s="8"/>
      <c r="I177" s="8"/>
      <c r="J177" s="110"/>
      <c r="K177" s="110"/>
      <c r="L177" s="110"/>
      <c r="M177" s="110"/>
      <c r="N177" s="111"/>
      <c r="O177" s="77"/>
      <c r="P177" s="77"/>
      <c r="Q177" s="9"/>
    </row>
    <row r="178" spans="1:17" x14ac:dyDescent="0.35">
      <c r="A178" s="6"/>
      <c r="B178" s="6"/>
      <c r="C178" s="7"/>
      <c r="D178" s="7"/>
      <c r="E178" s="7"/>
      <c r="F178" s="9"/>
      <c r="G178" s="8"/>
      <c r="H178" s="8"/>
      <c r="I178" s="8"/>
      <c r="J178" s="110"/>
      <c r="K178" s="110"/>
      <c r="L178" s="110"/>
      <c r="M178" s="110"/>
      <c r="N178" s="111"/>
      <c r="O178" s="77"/>
      <c r="P178" s="77"/>
      <c r="Q178" s="9"/>
    </row>
    <row r="179" spans="1:17" x14ac:dyDescent="0.35">
      <c r="A179" s="6"/>
      <c r="B179" s="6"/>
      <c r="C179" s="7"/>
      <c r="D179" s="7"/>
      <c r="E179" s="7"/>
      <c r="F179" s="9"/>
      <c r="G179" s="8"/>
      <c r="H179" s="8"/>
      <c r="I179" s="8"/>
      <c r="J179" s="110"/>
      <c r="K179" s="110"/>
      <c r="L179" s="110"/>
      <c r="M179" s="110"/>
      <c r="N179" s="111"/>
      <c r="O179" s="77"/>
      <c r="P179" s="77"/>
      <c r="Q179" s="9"/>
    </row>
    <row r="180" spans="1:17" x14ac:dyDescent="0.35">
      <c r="A180" s="6"/>
      <c r="B180" s="6"/>
      <c r="C180" s="7"/>
      <c r="D180" s="7"/>
      <c r="E180" s="7"/>
      <c r="F180" s="9"/>
      <c r="G180" s="8"/>
      <c r="H180" s="8"/>
      <c r="I180" s="8"/>
      <c r="J180" s="110"/>
      <c r="K180" s="110"/>
      <c r="L180" s="110"/>
      <c r="M180" s="110"/>
      <c r="N180" s="111"/>
      <c r="O180" s="77"/>
      <c r="P180" s="77"/>
      <c r="Q180" s="9"/>
    </row>
    <row r="181" spans="1:17" x14ac:dyDescent="0.35">
      <c r="A181" s="6"/>
      <c r="B181" s="6"/>
      <c r="C181" s="7"/>
      <c r="D181" s="7"/>
      <c r="E181" s="7"/>
      <c r="F181" s="9"/>
      <c r="G181" s="8"/>
      <c r="H181" s="8"/>
      <c r="I181" s="8"/>
      <c r="J181" s="110"/>
      <c r="K181" s="110"/>
      <c r="L181" s="110"/>
      <c r="M181" s="110"/>
      <c r="N181" s="111"/>
      <c r="O181" s="77"/>
      <c r="P181" s="77"/>
      <c r="Q181" s="9"/>
    </row>
    <row r="182" spans="1:17" x14ac:dyDescent="0.35">
      <c r="A182" s="6"/>
      <c r="B182" s="6"/>
      <c r="C182" s="7"/>
      <c r="D182" s="7"/>
      <c r="E182" s="7"/>
      <c r="F182" s="9"/>
      <c r="G182" s="8"/>
      <c r="H182" s="8"/>
      <c r="I182" s="8"/>
      <c r="J182" s="110"/>
      <c r="K182" s="110"/>
      <c r="L182" s="110"/>
      <c r="M182" s="110"/>
      <c r="N182" s="111"/>
      <c r="O182" s="77"/>
      <c r="P182" s="77"/>
      <c r="Q182" s="9"/>
    </row>
    <row r="183" spans="1:17" x14ac:dyDescent="0.35">
      <c r="A183" s="6"/>
      <c r="B183" s="6"/>
      <c r="C183" s="7"/>
      <c r="D183" s="7"/>
      <c r="E183" s="7"/>
      <c r="F183" s="9"/>
      <c r="G183" s="8"/>
      <c r="H183" s="8"/>
      <c r="I183" s="8"/>
      <c r="J183" s="110"/>
      <c r="K183" s="110"/>
      <c r="L183" s="110"/>
      <c r="M183" s="110"/>
      <c r="N183" s="111"/>
      <c r="O183" s="77"/>
      <c r="P183" s="77"/>
      <c r="Q183" s="9"/>
    </row>
    <row r="184" spans="1:17" x14ac:dyDescent="0.35">
      <c r="A184" s="6"/>
      <c r="B184" s="6"/>
      <c r="C184" s="7"/>
      <c r="D184" s="7"/>
      <c r="E184" s="7"/>
      <c r="F184" s="9"/>
      <c r="G184" s="8"/>
      <c r="H184" s="8"/>
      <c r="I184" s="8"/>
      <c r="J184" s="110"/>
      <c r="K184" s="110"/>
      <c r="L184" s="110"/>
      <c r="M184" s="110"/>
      <c r="N184" s="111"/>
      <c r="O184" s="77"/>
      <c r="P184" s="77"/>
      <c r="Q184" s="9"/>
    </row>
    <row r="185" spans="1:17" x14ac:dyDescent="0.35">
      <c r="A185" s="6"/>
      <c r="B185" s="6"/>
      <c r="C185" s="7"/>
      <c r="D185" s="7"/>
      <c r="E185" s="7"/>
      <c r="F185" s="9"/>
      <c r="G185" s="8"/>
      <c r="H185" s="8"/>
      <c r="I185" s="8"/>
      <c r="J185" s="110"/>
      <c r="K185" s="110"/>
      <c r="L185" s="110"/>
      <c r="M185" s="110"/>
      <c r="N185" s="111"/>
      <c r="O185" s="77"/>
      <c r="P185" s="77"/>
      <c r="Q185" s="9"/>
    </row>
    <row r="186" spans="1:17" x14ac:dyDescent="0.35">
      <c r="A186" s="6"/>
      <c r="B186" s="6"/>
      <c r="C186" s="7"/>
      <c r="D186" s="7"/>
      <c r="E186" s="7"/>
      <c r="F186" s="9"/>
      <c r="G186" s="8"/>
      <c r="H186" s="8"/>
      <c r="I186" s="8"/>
      <c r="J186" s="110"/>
      <c r="K186" s="110"/>
      <c r="L186" s="110"/>
      <c r="M186" s="110"/>
      <c r="N186" s="111"/>
      <c r="O186" s="77"/>
      <c r="P186" s="77"/>
      <c r="Q186" s="9"/>
    </row>
    <row r="187" spans="1:17" x14ac:dyDescent="0.35">
      <c r="A187" s="6"/>
      <c r="B187" s="6"/>
      <c r="C187" s="7"/>
      <c r="D187" s="7"/>
      <c r="E187" s="7"/>
      <c r="F187" s="9"/>
      <c r="G187" s="8"/>
      <c r="H187" s="8"/>
      <c r="I187" s="8"/>
      <c r="J187" s="110"/>
      <c r="K187" s="110"/>
      <c r="L187" s="110"/>
      <c r="M187" s="110"/>
      <c r="N187" s="111"/>
      <c r="O187" s="77"/>
      <c r="P187" s="77"/>
      <c r="Q187" s="9"/>
    </row>
    <row r="188" spans="1:17" x14ac:dyDescent="0.35">
      <c r="A188" s="6"/>
      <c r="B188" s="6"/>
      <c r="C188" s="7"/>
      <c r="D188" s="7"/>
      <c r="E188" s="7"/>
      <c r="F188" s="9"/>
      <c r="G188" s="8"/>
      <c r="H188" s="8"/>
      <c r="I188" s="8"/>
      <c r="J188" s="110"/>
      <c r="K188" s="110"/>
      <c r="L188" s="110"/>
      <c r="M188" s="110"/>
      <c r="N188" s="111"/>
      <c r="O188" s="77"/>
      <c r="P188" s="77"/>
      <c r="Q188" s="9"/>
    </row>
    <row r="189" spans="1:17" x14ac:dyDescent="0.35">
      <c r="A189" s="6"/>
      <c r="B189" s="6"/>
      <c r="C189" s="7"/>
      <c r="D189" s="7"/>
      <c r="E189" s="7"/>
      <c r="F189" s="9"/>
      <c r="G189" s="8"/>
      <c r="H189" s="8"/>
      <c r="I189" s="8"/>
      <c r="J189" s="110"/>
      <c r="K189" s="110"/>
      <c r="L189" s="110"/>
      <c r="M189" s="110"/>
      <c r="N189" s="111"/>
      <c r="O189" s="77"/>
      <c r="P189" s="77"/>
      <c r="Q189" s="9"/>
    </row>
    <row r="190" spans="1:17" x14ac:dyDescent="0.35">
      <c r="A190" s="6"/>
      <c r="B190" s="6"/>
      <c r="C190" s="7"/>
      <c r="D190" s="7"/>
      <c r="E190" s="7"/>
      <c r="F190" s="9"/>
      <c r="G190" s="8"/>
      <c r="H190" s="8"/>
      <c r="I190" s="8"/>
      <c r="J190" s="110"/>
      <c r="K190" s="110"/>
      <c r="L190" s="110"/>
      <c r="M190" s="110"/>
      <c r="N190" s="111"/>
      <c r="O190" s="77"/>
      <c r="P190" s="77"/>
      <c r="Q190" s="9"/>
    </row>
    <row r="191" spans="1:17" x14ac:dyDescent="0.35">
      <c r="A191" s="6"/>
      <c r="B191" s="6"/>
      <c r="C191" s="7"/>
      <c r="D191" s="7"/>
      <c r="E191" s="7"/>
      <c r="F191" s="9"/>
      <c r="G191" s="8"/>
      <c r="H191" s="8"/>
      <c r="I191" s="8"/>
      <c r="J191" s="110"/>
      <c r="K191" s="110"/>
      <c r="L191" s="110"/>
      <c r="M191" s="110"/>
      <c r="N191" s="111"/>
      <c r="O191" s="77"/>
      <c r="P191" s="77"/>
      <c r="Q191" s="9"/>
    </row>
    <row r="192" spans="1:17" x14ac:dyDescent="0.35">
      <c r="A192" s="6"/>
      <c r="B192" s="6"/>
      <c r="C192" s="7"/>
      <c r="D192" s="7"/>
      <c r="E192" s="7"/>
      <c r="F192" s="9"/>
      <c r="G192" s="8"/>
      <c r="H192" s="8"/>
      <c r="I192" s="8"/>
      <c r="J192" s="110"/>
      <c r="K192" s="110"/>
      <c r="L192" s="110"/>
      <c r="M192" s="110"/>
      <c r="N192" s="111"/>
      <c r="O192" s="77"/>
      <c r="P192" s="77"/>
      <c r="Q192" s="9"/>
    </row>
    <row r="193" spans="1:17" x14ac:dyDescent="0.35">
      <c r="A193" s="6"/>
      <c r="B193" s="6"/>
      <c r="C193" s="7"/>
      <c r="D193" s="7"/>
      <c r="E193" s="7"/>
      <c r="F193" s="9"/>
      <c r="G193" s="8"/>
      <c r="H193" s="8"/>
      <c r="I193" s="8"/>
      <c r="J193" s="110"/>
      <c r="K193" s="110"/>
      <c r="L193" s="110"/>
      <c r="M193" s="110"/>
      <c r="N193" s="111"/>
      <c r="O193" s="107"/>
      <c r="P193" s="107"/>
      <c r="Q193" s="4"/>
    </row>
    <row r="194" spans="1:17" x14ac:dyDescent="0.35">
      <c r="A194" s="6"/>
      <c r="B194" s="6"/>
      <c r="C194" s="7"/>
      <c r="D194" s="7"/>
      <c r="E194" s="7"/>
      <c r="F194" s="9"/>
      <c r="G194" s="8"/>
      <c r="H194" s="8"/>
      <c r="I194" s="8"/>
      <c r="J194" s="110"/>
      <c r="K194" s="110"/>
      <c r="L194" s="110"/>
      <c r="M194" s="110"/>
      <c r="N194" s="111"/>
      <c r="O194" s="107"/>
      <c r="P194" s="107"/>
    </row>
    <row r="195" spans="1:17" x14ac:dyDescent="0.35">
      <c r="A195" s="6"/>
      <c r="B195" s="6"/>
      <c r="C195" s="7"/>
      <c r="D195" s="7"/>
      <c r="E195" s="7"/>
      <c r="F195" s="9"/>
      <c r="G195" s="8"/>
      <c r="H195" s="8"/>
      <c r="I195" s="8"/>
      <c r="J195" s="110"/>
      <c r="K195" s="110"/>
      <c r="L195" s="110"/>
      <c r="M195" s="110"/>
      <c r="N195" s="111"/>
      <c r="O195" s="107"/>
      <c r="P195" s="107"/>
    </row>
    <row r="196" spans="1:17" x14ac:dyDescent="0.35">
      <c r="A196" s="3"/>
      <c r="B196" s="3"/>
      <c r="C196" s="3"/>
      <c r="D196" s="3"/>
      <c r="G196" s="8"/>
    </row>
    <row r="197" spans="1:17" x14ac:dyDescent="0.35">
      <c r="G197" s="8"/>
    </row>
    <row r="198" spans="1:17" x14ac:dyDescent="0.35">
      <c r="G198" s="8"/>
    </row>
  </sheetData>
  <dataValidations count="2">
    <dataValidation type="list" allowBlank="1" showInputMessage="1" showErrorMessage="1" sqref="G2:G199" xr:uid="{00000000-0002-0000-0500-000000000000}">
      <formula1>Directorates</formula1>
    </dataValidation>
    <dataValidation type="list" allowBlank="1" showInputMessage="1" showErrorMessage="1" sqref="H2:H197" xr:uid="{00000000-0002-0000-0500-000001000000}">
      <formula1>dd_cult_ref</formula1>
    </dataValidation>
  </dataValidations>
  <pageMargins left="0.7" right="0.7" top="0.75" bottom="0.75" header="0.3" footer="0.3"/>
  <pageSetup paperSize="9" orientation="landscape"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500-000002000000}">
          <x14:formula1>
            <xm:f>DropdownValues!$A$3:$A$8</xm:f>
          </x14:formula1>
          <xm:sqref>C196:E196</xm:sqref>
        </x14:dataValidation>
        <x14:dataValidation type="list" allowBlank="1" showInputMessage="1" showErrorMessage="1" xr:uid="{00000000-0002-0000-0500-000003000000}">
          <x14:formula1>
            <xm:f>'Teams Mapping'!$C$2:$C$55</xm:f>
          </x14:formula1>
          <xm:sqref>I196:P196</xm:sqref>
        </x14:dataValidation>
        <x14:dataValidation type="list" allowBlank="1" showInputMessage="1" showErrorMessage="1" xr:uid="{00000000-0002-0000-0500-000004000000}">
          <x14:formula1>
            <xm:f>DropdownValues!$A$3:$A$6</xm:f>
          </x14:formula1>
          <xm:sqref>C2:C195 D24:D195</xm:sqref>
        </x14:dataValidation>
        <x14:dataValidation type="list" allowBlank="1" showInputMessage="1" showErrorMessage="1" xr:uid="{00000000-0002-0000-0500-000005000000}">
          <x14:formula1>
            <xm:f>DropdownValues!$O$3:$O$5</xm:f>
          </x14:formula1>
          <xm:sqref>A2:A195</xm:sqref>
        </x14:dataValidation>
        <x14:dataValidation type="list" allowBlank="1" showInputMessage="1" showErrorMessage="1" xr:uid="{00000000-0002-0000-0500-000006000000}">
          <x14:formula1>
            <xm:f>DropdownValues!$Q$3:$Q$9</xm:f>
          </x14:formula1>
          <xm:sqref>Q2:Q195</xm:sqref>
        </x14:dataValidation>
        <x14:dataValidation type="list" allowBlank="1" showInputMessage="1" showErrorMessage="1" xr:uid="{00000000-0002-0000-0500-000007000000}">
          <x14:formula1>
            <xm:f>'Culture definitions'!$C$2:$C$10</xm:f>
          </x14:formula1>
          <xm:sqref>F2:F195</xm:sqref>
        </x14:dataValidation>
        <x14:dataValidation type="list" allowBlank="1" showInputMessage="1" showErrorMessage="1" xr:uid="{00000000-0002-0000-0500-000008000000}">
          <x14:formula1>
            <xm:f>DropdownValues!$N$3:$N$5</xm:f>
          </x14:formula1>
          <xm:sqref>I2:I195</xm:sqref>
        </x14:dataValidation>
        <x14:dataValidation type="list" allowBlank="1" showInputMessage="1" showErrorMessage="1" xr:uid="{00000000-0002-0000-0500-000009000000}">
          <x14:formula1>
            <xm:f>DropdownValues!$P$3:$P$5</xm:f>
          </x14:formula1>
          <xm:sqref>E2:E195</xm:sqref>
        </x14:dataValidation>
        <x14:dataValidation type="list" allowBlank="1" showInputMessage="1" showErrorMessage="1" xr:uid="{00000000-0002-0000-0500-00000A000000}">
          <x14:formula1>
            <xm:f>DropdownValues!$S$3:$S$5</xm:f>
          </x14:formula1>
          <xm:sqref>D2:D23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autoPageBreaks="0"/>
  </sheetPr>
  <dimension ref="A1"/>
  <sheetViews>
    <sheetView workbookViewId="0">
      <selection activeCell="AE40" sqref="AE40"/>
    </sheetView>
  </sheetViews>
  <sheetFormatPr defaultColWidth="8.6328125" defaultRowHeight="14.5" x14ac:dyDescent="0.35"/>
  <cols>
    <col min="1" max="16384" width="8.6328125" style="57"/>
  </cols>
  <sheetData>
    <row r="1" spans="1:1" x14ac:dyDescent="0.35">
      <c r="A1" s="58" t="s">
        <v>0</v>
      </c>
    </row>
  </sheetData>
  <pageMargins left="0.7" right="0.7" top="0.75" bottom="0.75" header="0.3" footer="0.3"/>
  <pageSetup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autoPageBreaks="0"/>
  </sheetPr>
  <dimension ref="A1"/>
  <sheetViews>
    <sheetView workbookViewId="0">
      <selection activeCell="C29" sqref="C29"/>
    </sheetView>
  </sheetViews>
  <sheetFormatPr defaultColWidth="8.6328125" defaultRowHeight="14.5" x14ac:dyDescent="0.35"/>
  <cols>
    <col min="1" max="16384" width="8.6328125" style="57"/>
  </cols>
  <sheetData>
    <row r="1" spans="1:1" x14ac:dyDescent="0.35">
      <c r="A1" s="58" t="s">
        <v>0</v>
      </c>
    </row>
  </sheetData>
  <pageMargins left="0.7" right="0.7" top="0.75" bottom="0.75" header="0.3" footer="0.3"/>
  <pageSetup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autoPageBreaks="0"/>
  </sheetPr>
  <dimension ref="A1:E15"/>
  <sheetViews>
    <sheetView topLeftCell="A7" zoomScaleNormal="100" workbookViewId="0">
      <selection activeCell="B4" sqref="B4"/>
    </sheetView>
  </sheetViews>
  <sheetFormatPr defaultColWidth="8.6328125" defaultRowHeight="14.5" x14ac:dyDescent="0.35"/>
  <cols>
    <col min="1" max="1" width="42.36328125" style="1" customWidth="1"/>
    <col min="2" max="2" width="42.36328125" style="13" customWidth="1"/>
    <col min="3" max="3" width="23.54296875" style="13" customWidth="1"/>
    <col min="4" max="4" width="45.90625" style="13" customWidth="1"/>
    <col min="5" max="16384" width="8.6328125" style="13"/>
  </cols>
  <sheetData>
    <row r="1" spans="1:5" x14ac:dyDescent="0.35">
      <c r="A1" s="19" t="s">
        <v>175</v>
      </c>
      <c r="B1" s="14" t="s">
        <v>176</v>
      </c>
      <c r="C1" s="14" t="s">
        <v>177</v>
      </c>
      <c r="D1" s="14" t="s">
        <v>178</v>
      </c>
      <c r="E1" s="12"/>
    </row>
    <row r="2" spans="1:5" ht="72.5" x14ac:dyDescent="0.35">
      <c r="A2" s="15" t="s">
        <v>37</v>
      </c>
      <c r="B2" s="15" t="s">
        <v>179</v>
      </c>
      <c r="C2" s="33" t="s">
        <v>180</v>
      </c>
      <c r="D2" s="14" t="s">
        <v>181</v>
      </c>
    </row>
    <row r="3" spans="1:5" ht="87" x14ac:dyDescent="0.35">
      <c r="A3" s="15" t="s">
        <v>26</v>
      </c>
      <c r="B3" s="15" t="s">
        <v>182</v>
      </c>
      <c r="C3" s="33" t="s">
        <v>180</v>
      </c>
      <c r="D3" s="14" t="s">
        <v>181</v>
      </c>
    </row>
    <row r="4" spans="1:5" ht="87" x14ac:dyDescent="0.35">
      <c r="A4" s="15" t="s">
        <v>47</v>
      </c>
      <c r="B4" s="15" t="s">
        <v>183</v>
      </c>
      <c r="C4" s="33" t="s">
        <v>180</v>
      </c>
      <c r="D4" s="14" t="s">
        <v>181</v>
      </c>
    </row>
    <row r="5" spans="1:5" ht="87" x14ac:dyDescent="0.35">
      <c r="A5" s="15" t="s">
        <v>46</v>
      </c>
      <c r="B5" s="15" t="s">
        <v>184</v>
      </c>
      <c r="C5" s="33" t="s">
        <v>180</v>
      </c>
      <c r="D5" s="14" t="s">
        <v>181</v>
      </c>
    </row>
    <row r="6" spans="1:5" ht="29" x14ac:dyDescent="0.35">
      <c r="A6" s="15" t="s">
        <v>116</v>
      </c>
      <c r="B6" s="15" t="s">
        <v>185</v>
      </c>
      <c r="C6" s="33" t="s">
        <v>180</v>
      </c>
      <c r="D6" s="60" t="s">
        <v>186</v>
      </c>
    </row>
    <row r="7" spans="1:5" ht="29" x14ac:dyDescent="0.35">
      <c r="A7" s="15" t="s">
        <v>114</v>
      </c>
      <c r="B7" s="15" t="s">
        <v>187</v>
      </c>
      <c r="C7" s="33" t="s">
        <v>180</v>
      </c>
      <c r="D7" s="60" t="s">
        <v>186</v>
      </c>
    </row>
    <row r="8" spans="1:5" ht="43.5" x14ac:dyDescent="0.35">
      <c r="A8" s="15" t="s">
        <v>113</v>
      </c>
      <c r="B8" s="15" t="s">
        <v>188</v>
      </c>
      <c r="C8" s="33" t="s">
        <v>180</v>
      </c>
      <c r="D8" s="60" t="s">
        <v>186</v>
      </c>
    </row>
    <row r="9" spans="1:5" ht="43.5" x14ac:dyDescent="0.35">
      <c r="A9" s="15" t="s">
        <v>136</v>
      </c>
      <c r="B9" s="15" t="s">
        <v>189</v>
      </c>
      <c r="C9" s="33" t="s">
        <v>190</v>
      </c>
      <c r="D9" s="19" t="s">
        <v>191</v>
      </c>
    </row>
    <row r="10" spans="1:5" ht="28.5" customHeight="1" x14ac:dyDescent="0.35">
      <c r="A10" s="15" t="s">
        <v>140</v>
      </c>
      <c r="B10" s="15" t="s">
        <v>192</v>
      </c>
      <c r="C10" s="33" t="s">
        <v>190</v>
      </c>
      <c r="D10" s="19" t="s">
        <v>191</v>
      </c>
    </row>
    <row r="11" spans="1:5" ht="43.5" x14ac:dyDescent="0.35">
      <c r="A11" s="15" t="s">
        <v>131</v>
      </c>
      <c r="B11" s="61" t="s">
        <v>193</v>
      </c>
      <c r="C11" s="15" t="s">
        <v>190</v>
      </c>
      <c r="D11" s="52" t="s">
        <v>191</v>
      </c>
    </row>
    <row r="12" spans="1:5" ht="72.5" x14ac:dyDescent="0.35">
      <c r="A12" s="143" t="s">
        <v>194</v>
      </c>
      <c r="B12" s="143" t="s">
        <v>195</v>
      </c>
      <c r="C12" s="143" t="s">
        <v>190</v>
      </c>
      <c r="D12" s="144" t="s">
        <v>191</v>
      </c>
    </row>
    <row r="13" spans="1:5" ht="29" x14ac:dyDescent="0.35">
      <c r="A13" s="143" t="s">
        <v>196</v>
      </c>
      <c r="B13" s="143" t="s">
        <v>197</v>
      </c>
      <c r="C13" s="143" t="s">
        <v>180</v>
      </c>
      <c r="D13" s="52"/>
    </row>
    <row r="14" spans="1:5" x14ac:dyDescent="0.35">
      <c r="A14" s="15"/>
      <c r="B14" s="95"/>
      <c r="C14" s="15"/>
      <c r="D14" s="52"/>
    </row>
    <row r="15" spans="1:5" x14ac:dyDescent="0.35">
      <c r="A15" s="15"/>
      <c r="B15" s="15"/>
      <c r="C15" s="15"/>
      <c r="D15" s="52"/>
    </row>
  </sheetData>
  <autoFilter ref="A1:E1" xr:uid="{00000000-0009-0000-0000-000008000000}">
    <sortState xmlns:xlrd2="http://schemas.microsoft.com/office/spreadsheetml/2017/richdata2" ref="A2:E12">
      <sortCondition descending="1" ref="C1"/>
    </sortState>
  </autoFilter>
  <dataValidations count="1">
    <dataValidation type="list" allowBlank="1" showInputMessage="1" showErrorMessage="1" sqref="C2:C15" xr:uid="{00000000-0002-0000-0800-000000000000}">
      <formula1>"Tangible, Intangible"</formula1>
    </dataValidation>
  </dataValidations>
  <pageMargins left="0.7" right="0.7" top="0.75" bottom="0.75" header="0.3" footer="0.3"/>
  <pageSetup paperSize="9"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79998168889431442"/>
    <pageSetUpPr autoPageBreaks="0"/>
  </sheetPr>
  <dimension ref="A1:C9"/>
  <sheetViews>
    <sheetView zoomScaleNormal="100" workbookViewId="0">
      <selection activeCell="B9" sqref="B9"/>
    </sheetView>
  </sheetViews>
  <sheetFormatPr defaultColWidth="8.6328125" defaultRowHeight="14.5" x14ac:dyDescent="0.35"/>
  <cols>
    <col min="1" max="1" width="34.90625" style="13" customWidth="1"/>
    <col min="2" max="2" width="83.08984375" style="13" customWidth="1"/>
    <col min="3" max="16384" width="8.6328125" style="13"/>
  </cols>
  <sheetData>
    <row r="1" spans="1:3" x14ac:dyDescent="0.35">
      <c r="A1" s="19" t="s">
        <v>198</v>
      </c>
      <c r="B1" s="14" t="s">
        <v>199</v>
      </c>
    </row>
    <row r="2" spans="1:3" x14ac:dyDescent="0.35">
      <c r="A2" s="11" t="s">
        <v>75</v>
      </c>
      <c r="B2" s="95" t="s">
        <v>200</v>
      </c>
    </row>
    <row r="3" spans="1:3" x14ac:dyDescent="0.35">
      <c r="A3" s="11" t="s">
        <v>73</v>
      </c>
      <c r="B3" s="145" t="s">
        <v>201</v>
      </c>
      <c r="C3" s="142"/>
    </row>
    <row r="4" spans="1:3" ht="29" x14ac:dyDescent="0.35">
      <c r="A4" s="11" t="s">
        <v>65</v>
      </c>
      <c r="B4" s="15" t="s">
        <v>202</v>
      </c>
    </row>
    <row r="5" spans="1:3" ht="43.5" x14ac:dyDescent="0.35">
      <c r="A5" s="36" t="s">
        <v>27</v>
      </c>
      <c r="B5" s="15" t="s">
        <v>203</v>
      </c>
    </row>
    <row r="6" spans="1:3" ht="29" x14ac:dyDescent="0.35">
      <c r="A6" s="36" t="s">
        <v>38</v>
      </c>
      <c r="B6" s="15" t="s">
        <v>204</v>
      </c>
    </row>
    <row r="7" spans="1:3" ht="29" x14ac:dyDescent="0.35">
      <c r="A7" s="36" t="s">
        <v>108</v>
      </c>
      <c r="B7" s="15" t="s">
        <v>205</v>
      </c>
    </row>
    <row r="8" spans="1:3" ht="43.5" x14ac:dyDescent="0.35">
      <c r="A8" s="11" t="s">
        <v>96</v>
      </c>
      <c r="B8" s="15" t="s">
        <v>206</v>
      </c>
      <c r="C8" s="96"/>
    </row>
    <row r="9" spans="1:3" ht="43.5" x14ac:dyDescent="0.35">
      <c r="A9" s="11" t="s">
        <v>86</v>
      </c>
      <c r="B9" s="15" t="s">
        <v>207</v>
      </c>
    </row>
  </sheetData>
  <pageMargins left="0.7" right="0.7" top="0.75" bottom="0.75" header="0.3" footer="0.3"/>
  <pageSetup orientation="portrait" r:id="rId1"/>
  <headerFooter>
    <oddHeader>&amp;L&amp;"Times New Roman,Regular"&amp;12&amp;K000000 </oddHeader>
    <oddFooter>&amp;L&amp;"Times New Roman,Regular"&amp;12&amp;K000000 </oddFooter>
    <evenHeader>&amp;L&amp;"Times New Roman,Regular"&amp;12&amp;K000000 </evenHeader>
    <evenFooter>&amp;L&amp;"Times New Roman,Regular"&amp;12&amp;K000000 </evenFooter>
    <firstHeader>&amp;L&amp;"Times New Roman,Regular"&amp;12&amp;K000000 </firstHeader>
    <firstFooter>&amp;L&amp;"Times New Roman,Regular"&amp;12&amp;K000000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7f9f64-6e34-494e-93f9-daf8f42754f7">
      <Terms xmlns="http://schemas.microsoft.com/office/infopath/2007/PartnerControls"/>
    </lcf76f155ced4ddcb4097134ff3c332f>
    <TaxCatchAll xmlns="ea1e48e1-5345-418d-83a6-2dc2747f72cd" xsi:nil="true"/>
  </documentManagement>
</p:properties>
</file>

<file path=customXml/item2.xml>��< ? x m l   v e r s i o n = " 1 . 0 "   e n c o d i n g = " u t f - 1 6 " ? > < D a t a M a s h u p   x m l n s = " h t t p : / / s c h e m a s . m i c r o s o f t . c o m / D a t a M a s h u p " > A A A A A B g D A A B Q S w M E F A A C A A g A n W I Y U c E E I b 6 o A A A A + A A A A B I A H A B D b 2 5 m a W c v U G F j a 2 F n Z S 5 4 b W w g o h g A K K A U A A A A A A A A A A A A A A A A A A A A A A A A A A A A h Y + 7 D o I w G E Z f h X S n L e A F y U 9 J d H C R x M T E u D a l Q i M U Q 4 v l 3 R x 8 J F 9 B E q + b 4 3 d y h v P d r z f I h q b 2 L r I z q t U p C j B F n t S i L Z Q u U 9 T b o x + j j M G W i x M v p T f K 2 i S D K V J U W X t O C H H O Y R f h t i t J S G l A D v l m J y r Z c P S R 1 X / Z V 9 p Y r o V E D P b P G B b i O M L T e D H B 8 1 k A 5 I 0 h V / q r h G M x p k B + I K z 6 2 v a d Z F L 7 6 y W Q 9 w T y e s E e U E s D B B Q A A g A I A J 1 i G F 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Y h h R K I p H u A 4 A A A A R A A A A E w A c A E Z v c m 1 1 b G F z L 1 N l Y 3 R p b 2 4 x L m 0 g o h g A K K A U A A A A A A A A A A A A A A A A A A A A A A A A A A A A K 0 5 N L s n M z 1 M I h t C G 1 g B Q S w E C L Q A U A A I A C A C d Y h h R w Q Q h v q g A A A D 4 A A A A E g A A A A A A A A A A A A A A A A A A A A A A Q 2 9 u Z m l n L 1 B h Y 2 t h Z 2 U u e G 1 s U E s B A i 0 A F A A C A A g A n W I Y U Q / K 6 a u k A A A A 6 Q A A A B M A A A A A A A A A A A A A A A A A 9 A A A A F t D b 2 5 0 Z W 5 0 X 1 R 5 c G V z X S 5 4 b W x Q S w E C L Q A U A A I A C A C d Y h h R 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2 4 8 / l v L V D E G X o U Y / y l l e A g A A A A A C A A A A A A A Q Z g A A A A E A A C A A A A A z / G G w w + k / Y h j H 0 e P W S 0 / E Y m + m I b O g B l t 2 t 2 g x 2 X F f N w A A A A A O g A A A A A I A A C A A A A A f u X M r 1 X 5 m j F a e G u o C N 7 a 3 A v u U a A U K 3 H S R M I Z + 8 8 4 U / V A A A A B / f z W 9 q 2 9 N u N w H d X i q Q 3 G e Y 9 o i / + E X T 8 d Q 0 m 3 N R B u h 2 y T E F b o D c 9 o b / G 1 a h e + L 8 k u S d m G S 6 o A 4 / 7 U 8 w L R 8 K p 2 r j M z E z F j V j u Z C l f n h s s F e T U A A A A D P l p E X f 5 s 4 p X g x O h B 0 o 4 q d 3 Y c d t r B r Q W h K K A b t F Z 6 O v o v J b j z T b n 5 c N R W E c O e r 1 A W 1 h b Y / M a i 7 c L + J l k d n K 5 l n < / D a t a M a s h u p > 
</file>

<file path=customXml/item3.xml><?xml version="1.0" encoding="utf-8"?>
<ct:contentTypeSchema xmlns:ct="http://schemas.microsoft.com/office/2006/metadata/contentType" xmlns:ma="http://schemas.microsoft.com/office/2006/metadata/properties/metaAttributes" ct:_="" ma:_="" ma:contentTypeName="Document" ma:contentTypeID="0x01010088E3FCF5BA326645B8BCC444BFBBB99F" ma:contentTypeVersion="13" ma:contentTypeDescription="Create a new document." ma:contentTypeScope="" ma:versionID="32d34f813f043448f34254d80f756a8c">
  <xsd:schema xmlns:xsd="http://www.w3.org/2001/XMLSchema" xmlns:xs="http://www.w3.org/2001/XMLSchema" xmlns:p="http://schemas.microsoft.com/office/2006/metadata/properties" xmlns:ns2="ac7f9f64-6e34-494e-93f9-daf8f42754f7" xmlns:ns3="ea1e48e1-5345-418d-83a6-2dc2747f72cd" targetNamespace="http://schemas.microsoft.com/office/2006/metadata/properties" ma:root="true" ma:fieldsID="5f829b0daf243276383b98c997a0d716" ns2:_="" ns3:_="">
    <xsd:import namespace="ac7f9f64-6e34-494e-93f9-daf8f42754f7"/>
    <xsd:import namespace="ea1e48e1-5345-418d-83a6-2dc2747f72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9f64-6e34-494e-93f9-daf8f4275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1e48e1-5345-418d-83a6-2dc2747f72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1797bf-1341-4ce2-8967-d8a563406433}" ma:internalName="TaxCatchAll" ma:showField="CatchAllData" ma:web="ea1e48e1-5345-418d-83a6-2dc2747f72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28b776cc-b7a8-4b37-9354-bedab51b193f" origin="userSelected">
  <element uid="id_protective_marking_new_item_1" value=""/>
  <element uid="id_markings_nomarkings" value=""/>
</sisl>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B69257-C270-4FB4-94FD-A7361E387E69}">
  <ds:schemaRefs>
    <ds:schemaRef ds:uri="http://purl.org/dc/terms/"/>
    <ds:schemaRef ds:uri="http://schemas.openxmlformats.org/package/2006/metadata/core-properties"/>
    <ds:schemaRef ds:uri="2cc61f9f-f72a-4591-b215-466a29f31ecc"/>
    <ds:schemaRef ds:uri="http://purl.org/dc/dcmitype/"/>
    <ds:schemaRef ds:uri="http://schemas.microsoft.com/office/2006/documentManagement/types"/>
    <ds:schemaRef ds:uri="2dbbcf8e-387d-4c7b-89f9-60515dffde22"/>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F66297E-0C94-4FE0-8412-4FB3A843479B}">
  <ds:schemaRefs>
    <ds:schemaRef ds:uri="http://schemas.microsoft.com/DataMashup"/>
  </ds:schemaRefs>
</ds:datastoreItem>
</file>

<file path=customXml/itemProps3.xml><?xml version="1.0" encoding="utf-8"?>
<ds:datastoreItem xmlns:ds="http://schemas.openxmlformats.org/officeDocument/2006/customXml" ds:itemID="{7F7273C2-C128-41FB-ADCD-D21973BA1000}"/>
</file>

<file path=customXml/itemProps4.xml><?xml version="1.0" encoding="utf-8"?>
<ds:datastoreItem xmlns:ds="http://schemas.openxmlformats.org/officeDocument/2006/customXml" ds:itemID="{86A16853-6E0F-4FA0-871E-10763C544A51}">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3581F0E5-EB7E-4F0D-AF9D-7275B24D951D}">
  <ds:schemaRefs>
    <ds:schemaRef ds:uri="http://schemas.microsoft.com/sharepoint/v3/contenttype/forms"/>
  </ds:schemaRefs>
</ds:datastoreItem>
</file>

<file path=docMetadata/LabelInfo.xml><?xml version="1.0" encoding="utf-8"?>
<clbl:labelList xmlns:clbl="http://schemas.microsoft.com/office/2020/mipLabelMetadata">
  <clbl:label id="{32f4c2fa-b4aa-4b85-83f7-c683c33ab100}" enabled="0" method="" siteId="{32f4c2fa-b4aa-4b85-83f7-c683c33ab10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Decimal converter</vt:lpstr>
      <vt:lpstr>benefit_estimator_var_saving</vt:lpstr>
      <vt:lpstr>benefit_estimator_fixed_saving</vt:lpstr>
      <vt:lpstr>benefit_tracker_performance</vt:lpstr>
      <vt:lpstr>benefit_tracker_culture</vt:lpstr>
      <vt:lpstr>Lookups &gt;&gt;</vt:lpstr>
      <vt:lpstr>Inputs &gt;&gt;</vt:lpstr>
      <vt:lpstr>Benefits Definitions</vt:lpstr>
      <vt:lpstr>OperatingModel Definitions</vt:lpstr>
      <vt:lpstr>DropdownValues</vt:lpstr>
      <vt:lpstr>Culture definitions</vt:lpstr>
      <vt:lpstr>Tier Definitions</vt:lpstr>
      <vt:lpstr>Teams Mapping</vt:lpstr>
      <vt:lpstr>dd_directorates</vt:lpstr>
      <vt:lpstr>Directorates</vt:lpstr>
      <vt:lpstr>Grade_Pay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CharlotteEllis@ignite.org.uk;catherineallkins@ignite.org.uk</dc:creator>
  <cp:keywords/>
  <dc:description>NULBC UNCLASSIFIED </dc:description>
  <cp:lastModifiedBy>Helen Gelder (NELC)</cp:lastModifiedBy>
  <cp:revision/>
  <dcterms:created xsi:type="dcterms:W3CDTF">2019-07-15T12:23:06Z</dcterms:created>
  <dcterms:modified xsi:type="dcterms:W3CDTF">2024-08-15T15:20:11Z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0x01010088E3FCF5BA326645B8BCC444BFBBB99F</vt:lpwstr>
  </property>
  <property fmtid="{D5CDD505-2E9C-101B-9397-08002B2CF9AE}" pid="3" name="docIndexRef">
    <vt:lpwstr>ca08664d-b404-49ca-8306-9bad1df1bfcd</vt:lpwstr>
  </property>
  <property fmtid="{D5CDD505-2E9C-101B-9397-08002B2CF9AE}" pid="4" name="bjSaver">
    <vt:lpwstr>HFxFGhzozoad4ztXY1MAbTUF8VyGNnuF</vt:lpwstr>
  </property>
  <property fmtid="{D5CDD505-2E9C-101B-9397-08002B2CF9AE}" pid="5" name="bjDocumentLabelXML">
    <vt:lpwstr>&lt;?xml version="1.0" encoding="us-ascii"?&gt;&lt;sisl xmlns:xsi="http://www.w3.org/2001/XMLSchema-instance" xmlns:xsd="http://www.w3.org/2001/XMLSchema" sislVersion="0" policy="28b776cc-b7a8-4b37-9354-bedab51b193f" origin="userSelected" xmlns="http://www.boldonj</vt:lpwstr>
  </property>
  <property fmtid="{D5CDD505-2E9C-101B-9397-08002B2CF9AE}" pid="6" name="bjDocumentLabelXML-0">
    <vt:lpwstr>ames.com/2008/01/sie/internal/label"&gt;&lt;element uid="id_protective_marking_new_item_1" value="" /&gt;&lt;element uid="id_markings_nomarkings" value="" /&gt;&lt;/sisl&gt;</vt:lpwstr>
  </property>
  <property fmtid="{D5CDD505-2E9C-101B-9397-08002B2CF9AE}" pid="7" name="bjDocumentSecurityLabel">
    <vt:lpwstr>NULBC UNCLASSIFIED </vt:lpwstr>
  </property>
  <property fmtid="{D5CDD505-2E9C-101B-9397-08002B2CF9AE}" pid="8" name="bjLeftHeaderLabel-first">
    <vt:lpwstr>&amp;"Times New Roman,Regular"&amp;12&amp;K000000 </vt:lpwstr>
  </property>
  <property fmtid="{D5CDD505-2E9C-101B-9397-08002B2CF9AE}" pid="9" name="bjLeftFooterLabel-first">
    <vt:lpwstr>&amp;"Times New Roman,Regular"&amp;12&amp;K000000 </vt:lpwstr>
  </property>
  <property fmtid="{D5CDD505-2E9C-101B-9397-08002B2CF9AE}" pid="10" name="bjLeftHeaderLabel-even">
    <vt:lpwstr>&amp;"Times New Roman,Regular"&amp;12&amp;K000000 </vt:lpwstr>
  </property>
  <property fmtid="{D5CDD505-2E9C-101B-9397-08002B2CF9AE}" pid="11" name="bjLeftFooterLabel-even">
    <vt:lpwstr>&amp;"Times New Roman,Regular"&amp;12&amp;K000000 </vt:lpwstr>
  </property>
  <property fmtid="{D5CDD505-2E9C-101B-9397-08002B2CF9AE}" pid="12" name="bjLeftHeaderLabel">
    <vt:lpwstr>&amp;"Times New Roman,Regular"&amp;12&amp;K000000 </vt:lpwstr>
  </property>
  <property fmtid="{D5CDD505-2E9C-101B-9397-08002B2CF9AE}" pid="13" name="bjLeftFooterLabel">
    <vt:lpwstr>&amp;"Times New Roman,Regular"&amp;12&amp;K000000 </vt:lpwstr>
  </property>
  <property fmtid="{D5CDD505-2E9C-101B-9397-08002B2CF9AE}" pid="14" name="MediaServiceImageTags">
    <vt:lpwstr/>
  </property>
  <property fmtid="{D5CDD505-2E9C-101B-9397-08002B2CF9AE}" pid="15" name="Order">
    <vt:r8>1500</vt:r8>
  </property>
  <property fmtid="{D5CDD505-2E9C-101B-9397-08002B2CF9AE}" pid="16" name="xd_ProgID">
    <vt:lpwstr/>
  </property>
  <property fmtid="{D5CDD505-2E9C-101B-9397-08002B2CF9AE}" pid="17" name="_SourceUrl">
    <vt:lpwstr/>
  </property>
  <property fmtid="{D5CDD505-2E9C-101B-9397-08002B2CF9AE}" pid="18" name="_SharedFileIndex">
    <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ies>
</file>